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6000" activeTab="0"/>
  </bookViews>
  <sheets>
    <sheet name="Backtest" sheetId="1" r:id="rId1"/>
    <sheet name="Resumen" sheetId="2" r:id="rId2"/>
    <sheet name="Para importar" sheetId="3" r:id="rId3"/>
    <sheet name="Cómo usarla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yyyy\-mm\-dd"/>
    <numFmt numFmtId="165" formatCode="0.0%"/>
  </numFmts>
  <fonts count="3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wrapText="1" vertical="center"/>
    </xf>
    <xf numFmtId="164" fontId="0" fillId="0" borderId="0" xfId="0" applyNumberFormat="1"/>
    <xf numFmtId="2" fontId="0" fillId="0" borderId="0" xfId="0" applyNumberFormat="1"/>
    <xf numFmtId="2" fontId="0" fillId="3" borderId="0" xfId="0" applyNumberFormat="1" applyFill="1"/>
    <xf numFmtId="165" fontId="0" fillId="3" borderId="0" xfId="0" applyNumberFormat="1" applyFill="1"/>
    <xf numFmtId="1" fontId="0" fillId="3" borderId="0" xfId="0" applyNumberFormat="1" applyFill="1"/>
    <xf numFmtId="0" fontId="1" fillId="0" borderId="0" xfId="0" applyFont="1"/>
    <xf numFmtId="0" fontId="0" fillId="3" borderId="0" xfId="0" applyFill="1"/>
    <xf numFmtId="0" fontId="0" fillId="0" borderId="0" xfId="0" applyAlignment="1">
      <alignment wrapText="1" vertical="top"/>
    </xf>
    <xf numFmtId="164" fontId="0" fillId="3" borderId="0" xfId="0" applyNumberFormat="1" applyFill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5" customWidth="1"/>
    <col min="2" max="2" width="11" customWidth="1"/>
    <col min="3" max="3" width="7" customWidth="1"/>
    <col min="4" max="4" width="12" customWidth="1"/>
    <col min="5" max="5" width="10" customWidth="1"/>
    <col min="6" max="6" width="20" customWidth="1"/>
    <col min="7" max="7" width="12" customWidth="1"/>
    <col min="8" max="8" width="9" customWidth="1"/>
    <col min="9" max="9" width="9" customWidth="1"/>
    <col min="10" max="10" width="9" customWidth="1"/>
    <col min="11" max="11" width="9" customWidth="1"/>
    <col min="12" max="12" width="12" customWidth="1"/>
    <col min="13" max="13" width="9" customWidth="1"/>
    <col min="14" max="14" width="22" customWidth="1"/>
    <col min="15" max="15" width="34" customWidth="1"/>
    <col min="16" max="16" width="9" customWidth="1"/>
    <col min="17" max="17" width="9" customWidth="1"/>
    <col min="18" max="18" width="10" customWidth="1"/>
    <col min="19" max="19" width="10" customWidth="1"/>
    <col min="20" max="20" width="11" customWidth="1"/>
    <col min="21" max="21" width="11" customWidth="1"/>
    <col min="22" max="22" width="12" customWidth="1"/>
  </cols>
  <sheetData>
    <row r="1">
      <c r="A1" t="inlineStr" s="1">
        <is>
          <t xml:space="preserve">Nº</t>
        </is>
      </c>
      <c r="B1" t="inlineStr" s="1">
        <is>
          <t xml:space="preserve">Fecha</t>
        </is>
      </c>
      <c r="C1" t="inlineStr" s="1">
        <is>
          <t xml:space="preserve">Hora</t>
        </is>
      </c>
      <c r="D1" t="inlineStr" s="1">
        <is>
          <t xml:space="preserve">Activo</t>
        </is>
      </c>
      <c r="E1" t="inlineStr" s="1">
        <is>
          <t xml:space="preserve">Dirección</t>
        </is>
      </c>
      <c r="F1" t="inlineStr" s="1">
        <is>
          <t xml:space="preserve">Setup</t>
        </is>
      </c>
      <c r="G1" t="inlineStr" s="1">
        <is>
          <t xml:space="preserve">¿Cumple las reglas?</t>
        </is>
      </c>
      <c r="H1" t="inlineStr" s="1">
        <is>
          <t xml:space="preserve">Entrada</t>
        </is>
      </c>
      <c r="I1" t="inlineStr" s="1">
        <is>
          <t xml:space="preserve">Stop</t>
        </is>
      </c>
      <c r="J1" t="inlineStr" s="1">
        <is>
          <t xml:space="preserve">Objetivo</t>
        </is>
      </c>
      <c r="K1" t="inlineStr" s="1">
        <is>
          <t xml:space="preserve">Salida</t>
        </is>
      </c>
      <c r="L1" t="inlineStr" s="1">
        <is>
          <t xml:space="preserve">Motivo de salida</t>
        </is>
      </c>
      <c r="M1" t="inlineStr" s="1">
        <is>
          <t xml:space="preserve">Coste (R)</t>
        </is>
      </c>
      <c r="N1" t="inlineStr" s="1">
        <is>
          <t xml:space="preserve">Enlace (captura)</t>
        </is>
      </c>
      <c r="O1" t="inlineStr" s="1">
        <is>
          <t xml:space="preserve">Notas</t>
        </is>
      </c>
      <c r="P1" t="inlineStr" s="1">
        <is>
          <t xml:space="preserve">R bruto</t>
        </is>
      </c>
      <c r="Q1" t="inlineStr" s="1">
        <is>
          <t xml:space="preserve">R neto</t>
        </is>
      </c>
      <c r="R1" t="inlineStr" s="1">
        <is>
          <t xml:space="preserve">R:R planeado</t>
        </is>
      </c>
      <c r="S1" t="inlineStr" s="1">
        <is>
          <t xml:space="preserve">Racha perdedora</t>
        </is>
      </c>
      <c r="T1" t="inlineStr" s="1">
        <is>
          <t xml:space="preserve">R acumulado</t>
        </is>
      </c>
      <c r="U1" t="inlineStr" s="1">
        <is>
          <t xml:space="preserve">Máximo (R)</t>
        </is>
      </c>
      <c r="V1" t="inlineStr" s="1">
        <is>
          <t xml:space="preserve">Caída desde el máximo (R)</t>
        </is>
      </c>
    </row>
    <row r="2">
      <c r="A2" s="6">
        <f>IF(D2="","",ROW()-1)</f>
        <v>1</v>
      </c>
      <c r="B2" s="2">
        <v>45664</v>
      </c>
      <c r="C2" t="inlineStr">
        <is>
          <t xml:space="preserve">09:35</t>
        </is>
      </c>
      <c r="D2" t="inlineStr">
        <is>
          <t xml:space="preserve">Acción A</t>
        </is>
      </c>
      <c r="E2" t="inlineStr">
        <is>
          <t xml:space="preserve">Long</t>
        </is>
      </c>
      <c r="F2" t="inlineStr">
        <is>
          <t xml:space="preserve">Pullback a la VWAP</t>
        </is>
      </c>
      <c r="G2" t="inlineStr">
        <is>
          <t xml:space="preserve">Sí</t>
        </is>
      </c>
      <c r="H2" s="3">
        <v>42.1</v>
      </c>
      <c r="I2" s="3">
        <v>41.7</v>
      </c>
      <c r="J2" s="3">
        <v>42.9</v>
      </c>
      <c r="K2" s="3">
        <v>42.9</v>
      </c>
      <c r="L2" t="inlineStr">
        <is>
          <t xml:space="preserve">Objetivo</t>
        </is>
      </c>
      <c r="M2" s="3">
        <v>0.05</v>
      </c>
      <c r="P2" s="4">
        <f>IF(OR(H2="",I2="",K2=""),"",(K2-H2)/(H2-I2))</f>
        <v>2</v>
      </c>
      <c r="Q2" s="4">
        <f>IF(P2="","",P2-N(M2))</f>
        <v>1.95</v>
      </c>
      <c r="R2" s="4">
        <f>IF(OR(H2="",I2="",J2=""),"",ABS(J2-H2)/ABS(H2-I2))</f>
        <v>2</v>
      </c>
      <c r="S2" s="6">
        <f>IF(Q2="","",IF(Q2&lt;0,N(S1)+1,0))</f>
        <v>0</v>
      </c>
      <c r="T2" s="4">
        <f>IF(Q2="","",N(T1)+Q2)</f>
        <v>1.95</v>
      </c>
      <c r="U2" s="4">
        <f>IF(Q2="","",MAX(N(U1),T2))</f>
        <v>1.95</v>
      </c>
      <c r="V2" s="4">
        <f>IF(Q2="","",U2-T2)</f>
        <v>0</v>
      </c>
    </row>
    <row r="3">
      <c r="A3" s="6">
        <f>IF(D3="","",ROW()-1)</f>
        <v>2</v>
      </c>
      <c r="B3" s="2">
        <v>45665</v>
      </c>
      <c r="C3" t="inlineStr">
        <is>
          <t xml:space="preserve">09:42</t>
        </is>
      </c>
      <c r="D3" t="inlineStr">
        <is>
          <t xml:space="preserve">Acción B</t>
        </is>
      </c>
      <c r="E3" t="inlineStr">
        <is>
          <t xml:space="preserve">Long</t>
        </is>
      </c>
      <c r="F3" t="inlineStr">
        <is>
          <t xml:space="preserve">Pullback a la VWAP</t>
        </is>
      </c>
      <c r="G3" t="inlineStr">
        <is>
          <t xml:space="preserve">Sí</t>
        </is>
      </c>
      <c r="H3" s="3">
        <v>119.5</v>
      </c>
      <c r="I3" s="3">
        <v>118.5</v>
      </c>
      <c r="J3" s="3">
        <v>121.5</v>
      </c>
      <c r="K3" s="3">
        <v>118.5</v>
      </c>
      <c r="L3" t="inlineStr">
        <is>
          <t xml:space="preserve">Stop</t>
        </is>
      </c>
      <c r="M3" s="3">
        <v>0.05</v>
      </c>
      <c r="P3" s="4">
        <f>IF(OR(H3="",I3="",K3=""),"",(K3-H3)/(H3-I3))</f>
        <v>-1</v>
      </c>
      <c r="Q3" s="4">
        <f>IF(P3="","",P3-N(M3))</f>
        <v>-1.05</v>
      </c>
      <c r="R3" s="4">
        <f>IF(OR(H3="",I3="",J3=""),"",ABS(J3-H3)/ABS(H3-I3))</f>
        <v>2</v>
      </c>
      <c r="S3" s="6">
        <f>IF(Q3="","",IF(Q3&lt;0,N(S2)+1,0))</f>
        <v>1</v>
      </c>
      <c r="T3" s="4">
        <f>IF(Q3="","",N(T2)+Q3)</f>
        <v>0.8999999999999999</v>
      </c>
      <c r="U3" s="4">
        <f>IF(Q3="","",MAX(N(U2),T3))</f>
        <v>1.95</v>
      </c>
      <c r="V3" s="4">
        <f>IF(Q3="","",U3-T3)</f>
        <v>1.05</v>
      </c>
    </row>
    <row r="4">
      <c r="A4" s="6">
        <f>IF(D4="","",ROW()-1)</f>
        <v>3</v>
      </c>
      <c r="B4" s="2">
        <v>45671</v>
      </c>
      <c r="C4" t="inlineStr">
        <is>
          <t xml:space="preserve">09:49</t>
        </is>
      </c>
      <c r="D4" t="inlineStr">
        <is>
          <t xml:space="preserve">Acción C</t>
        </is>
      </c>
      <c r="E4" t="inlineStr">
        <is>
          <t xml:space="preserve">Long</t>
        </is>
      </c>
      <c r="F4" t="inlineStr">
        <is>
          <t xml:space="preserve">Pullback a la VWAP</t>
        </is>
      </c>
      <c r="G4" t="inlineStr">
        <is>
          <t xml:space="preserve">Sí</t>
        </is>
      </c>
      <c r="H4" s="3">
        <v>27.3</v>
      </c>
      <c r="I4" s="3">
        <v>26.8</v>
      </c>
      <c r="J4" s="3">
        <v>28.3</v>
      </c>
      <c r="K4" s="3">
        <v>26.8</v>
      </c>
      <c r="L4" t="inlineStr">
        <is>
          <t xml:space="preserve">Stop</t>
        </is>
      </c>
      <c r="M4" s="3">
        <v>0.05</v>
      </c>
      <c r="P4" s="4">
        <f>IF(OR(H4="",I4="",K4=""),"",(K4-H4)/(H4-I4))</f>
        <v>-1</v>
      </c>
      <c r="Q4" s="4">
        <f>IF(P4="","",P4-N(M4))</f>
        <v>-1.05</v>
      </c>
      <c r="R4" s="4">
        <f>IF(OR(H4="",I4="",J4=""),"",ABS(J4-H4)/ABS(H4-I4))</f>
        <v>2</v>
      </c>
      <c r="S4" s="6">
        <f>IF(Q4="","",IF(Q4&lt;0,N(S3)+1,0))</f>
        <v>2</v>
      </c>
      <c r="T4" s="4">
        <f>IF(Q4="","",N(T3)+Q4)</f>
        <v>-0.15000000000000013</v>
      </c>
      <c r="U4" s="4">
        <f>IF(Q4="","",MAX(N(U3),T4))</f>
        <v>1.95</v>
      </c>
      <c r="V4" s="4">
        <f>IF(Q4="","",U4-T4)</f>
        <v>2.1</v>
      </c>
    </row>
    <row r="5">
      <c r="A5" s="6">
        <f>IF(D5="","",ROW()-1)</f>
        <v>4</v>
      </c>
      <c r="B5" s="2">
        <v>45672</v>
      </c>
      <c r="C5" t="inlineStr">
        <is>
          <t xml:space="preserve">09:56</t>
        </is>
      </c>
      <c r="D5" t="inlineStr">
        <is>
          <t xml:space="preserve">Acción D</t>
        </is>
      </c>
      <c r="E5" t="inlineStr">
        <is>
          <t xml:space="preserve">Short</t>
        </is>
      </c>
      <c r="F5" t="inlineStr">
        <is>
          <t xml:space="preserve">Pullback a la VWAP</t>
        </is>
      </c>
      <c r="G5" t="inlineStr">
        <is>
          <t xml:space="preserve">Sí</t>
        </is>
      </c>
      <c r="H5" s="3">
        <v>66.1</v>
      </c>
      <c r="I5" s="3">
        <v>66.9</v>
      </c>
      <c r="J5" s="3">
        <v>64.5</v>
      </c>
      <c r="K5" s="3">
        <v>64.5</v>
      </c>
      <c r="L5" t="inlineStr">
        <is>
          <t xml:space="preserve">Objetivo</t>
        </is>
      </c>
      <c r="M5" s="3">
        <v>0.05</v>
      </c>
      <c r="P5" s="4">
        <f>IF(OR(H5="",I5="",K5=""),"",(K5-H5)/(H5-I5))</f>
        <v>1.9999999999999645</v>
      </c>
      <c r="Q5" s="4">
        <f>IF(P5="","",P5-N(M5))</f>
        <v>1.9499999999999644</v>
      </c>
      <c r="R5" s="4">
        <f>IF(OR(H5="",I5="",J5=""),"",ABS(J5-H5)/ABS(H5-I5))</f>
        <v>1.9999999999999645</v>
      </c>
      <c r="S5" s="6">
        <f>IF(Q5="","",IF(Q5&lt;0,N(S4)+1,0))</f>
        <v>0</v>
      </c>
      <c r="T5" s="4">
        <f>IF(Q5="","",N(T4)+Q5)</f>
        <v>1.7999999999999643</v>
      </c>
      <c r="U5" s="4">
        <f>IF(Q5="","",MAX(N(U4),T5))</f>
        <v>1.95</v>
      </c>
      <c r="V5" s="4">
        <f>IF(Q5="","",U5-T5)</f>
        <v>0.15000000000003566</v>
      </c>
    </row>
    <row r="6">
      <c r="A6" s="6">
        <f>IF(D6="","",ROW()-1)</f>
        <v>5</v>
      </c>
      <c r="B6" s="2">
        <v>45678</v>
      </c>
      <c r="C6" t="inlineStr">
        <is>
          <t xml:space="preserve">10:03</t>
        </is>
      </c>
      <c r="D6" t="inlineStr">
        <is>
          <t xml:space="preserve">Acción E</t>
        </is>
      </c>
      <c r="E6" t="inlineStr">
        <is>
          <t xml:space="preserve">Long</t>
        </is>
      </c>
      <c r="F6" t="inlineStr">
        <is>
          <t xml:space="preserve">Pullback a la VWAP</t>
        </is>
      </c>
      <c r="G6" t="inlineStr">
        <is>
          <t xml:space="preserve">No</t>
        </is>
      </c>
      <c r="H6" s="3">
        <v>208.8</v>
      </c>
      <c r="I6" s="3">
        <v>206.8</v>
      </c>
      <c r="J6" s="3">
        <v>212.8</v>
      </c>
      <c r="K6" s="3">
        <v>206.8</v>
      </c>
      <c r="L6" t="inlineStr">
        <is>
          <t xml:space="preserve">Stop</t>
        </is>
      </c>
      <c r="M6" s="3">
        <v>0.05</v>
      </c>
      <c r="O6" t="inlineStr">
        <is>
          <t xml:space="preserve">Entré sin esperar el cierre de la vela de señal</t>
        </is>
      </c>
      <c r="P6" s="4">
        <f>IF(OR(H6="",I6="",K6=""),"",(K6-H6)/(H6-I6))</f>
        <v>-1</v>
      </c>
      <c r="Q6" s="4">
        <f>IF(P6="","",P6-N(M6))</f>
        <v>-1.05</v>
      </c>
      <c r="R6" s="4">
        <f>IF(OR(H6="",I6="",J6=""),"",ABS(J6-H6)/ABS(H6-I6))</f>
        <v>2</v>
      </c>
      <c r="S6" s="6">
        <f>IF(Q6="","",IF(Q6&lt;0,N(S5)+1,0))</f>
        <v>1</v>
      </c>
      <c r="T6" s="4">
        <f>IF(Q6="","",N(T5)+Q6)</f>
        <v>0.7499999999999643</v>
      </c>
      <c r="U6" s="4">
        <f>IF(Q6="","",MAX(N(U5),T6))</f>
        <v>1.95</v>
      </c>
      <c r="V6" s="4">
        <f>IF(Q6="","",U6-T6)</f>
        <v>1.2000000000000357</v>
      </c>
    </row>
    <row r="7">
      <c r="A7" s="6">
        <f>IF(D7="","",ROW()-1)</f>
        <v>6</v>
      </c>
      <c r="B7" s="2">
        <v>45679</v>
      </c>
      <c r="C7" t="inlineStr">
        <is>
          <t xml:space="preserve">10:10</t>
        </is>
      </c>
      <c r="D7" t="inlineStr">
        <is>
          <t xml:space="preserve">Acción A</t>
        </is>
      </c>
      <c r="E7" t="inlineStr">
        <is>
          <t xml:space="preserve">Long</t>
        </is>
      </c>
      <c r="F7" t="inlineStr">
        <is>
          <t xml:space="preserve">Pullback a la VWAP</t>
        </is>
      </c>
      <c r="G7" t="inlineStr">
        <is>
          <t xml:space="preserve">Sí</t>
        </is>
      </c>
      <c r="H7" s="3">
        <v>42.7</v>
      </c>
      <c r="I7" s="3">
        <v>42.3</v>
      </c>
      <c r="J7" s="3">
        <v>43.5</v>
      </c>
      <c r="K7" s="3">
        <v>43.5</v>
      </c>
      <c r="L7" t="inlineStr">
        <is>
          <t xml:space="preserve">Objetivo</t>
        </is>
      </c>
      <c r="M7" s="3">
        <v>0.05</v>
      </c>
      <c r="P7" s="4">
        <f>IF(OR(H7="",I7="",K7=""),"",(K7-H7)/(H7-I7))</f>
        <v>1.9999999999999645</v>
      </c>
      <c r="Q7" s="4">
        <f>IF(P7="","",P7-N(M7))</f>
        <v>1.9499999999999644</v>
      </c>
      <c r="R7" s="4">
        <f>IF(OR(H7="",I7="",J7=""),"",ABS(J7-H7)/ABS(H7-I7))</f>
        <v>1.9999999999999645</v>
      </c>
      <c r="S7" s="6">
        <f>IF(Q7="","",IF(Q7&lt;0,N(S6)+1,0))</f>
        <v>0</v>
      </c>
      <c r="T7" s="4">
        <f>IF(Q7="","",N(T6)+Q7)</f>
        <v>2.6999999999999287</v>
      </c>
      <c r="U7" s="4">
        <f>IF(Q7="","",MAX(N(U6),T7))</f>
        <v>2.6999999999999287</v>
      </c>
      <c r="V7" s="4">
        <f>IF(Q7="","",U7-T7)</f>
        <v>0</v>
      </c>
    </row>
    <row r="8">
      <c r="A8" s="6">
        <f>IF(D8="","",ROW()-1)</f>
        <v>7</v>
      </c>
      <c r="B8" s="2">
        <v>45685</v>
      </c>
      <c r="C8" t="inlineStr">
        <is>
          <t xml:space="preserve">10:17</t>
        </is>
      </c>
      <c r="D8" t="inlineStr">
        <is>
          <t xml:space="preserve">Acción B</t>
        </is>
      </c>
      <c r="E8" t="inlineStr">
        <is>
          <t xml:space="preserve">Long</t>
        </is>
      </c>
      <c r="F8" t="inlineStr">
        <is>
          <t xml:space="preserve">Pullback a la VWAP</t>
        </is>
      </c>
      <c r="G8" t="inlineStr">
        <is>
          <t xml:space="preserve">Sí</t>
        </is>
      </c>
      <c r="H8" s="3">
        <v>120.9</v>
      </c>
      <c r="I8" s="3">
        <v>119.9</v>
      </c>
      <c r="J8" s="3">
        <v>122.9</v>
      </c>
      <c r="K8" s="3">
        <v>119.9</v>
      </c>
      <c r="L8" t="inlineStr">
        <is>
          <t xml:space="preserve">Stop</t>
        </is>
      </c>
      <c r="M8" s="3">
        <v>0.05</v>
      </c>
      <c r="P8" s="4">
        <f>IF(OR(H8="",I8="",K8=""),"",(K8-H8)/(H8-I8))</f>
        <v>-1</v>
      </c>
      <c r="Q8" s="4">
        <f>IF(P8="","",P8-N(M8))</f>
        <v>-1.05</v>
      </c>
      <c r="R8" s="4">
        <f>IF(OR(H8="",I8="",J8=""),"",ABS(J8-H8)/ABS(H8-I8))</f>
        <v>2</v>
      </c>
      <c r="S8" s="6">
        <f>IF(Q8="","",IF(Q8&lt;0,N(S7)+1,0))</f>
        <v>1</v>
      </c>
      <c r="T8" s="4">
        <f>IF(Q8="","",N(T7)+Q8)</f>
        <v>1.6499999999999286</v>
      </c>
      <c r="U8" s="4">
        <f>IF(Q8="","",MAX(N(U7),T8))</f>
        <v>2.6999999999999287</v>
      </c>
      <c r="V8" s="4">
        <f>IF(Q8="","",U8-T8)</f>
        <v>1.05</v>
      </c>
    </row>
    <row r="9">
      <c r="A9" s="6">
        <f>IF(D9="","",ROW()-1)</f>
        <v>8</v>
      </c>
      <c r="B9" s="2">
        <v>45686</v>
      </c>
      <c r="C9" t="inlineStr">
        <is>
          <t xml:space="preserve">10:24</t>
        </is>
      </c>
      <c r="D9" t="inlineStr">
        <is>
          <t xml:space="preserve">Acción C</t>
        </is>
      </c>
      <c r="E9" t="inlineStr">
        <is>
          <t xml:space="preserve">Short</t>
        </is>
      </c>
      <c r="F9" t="inlineStr">
        <is>
          <t xml:space="preserve">Pullback a la VWAP</t>
        </is>
      </c>
      <c r="G9" t="inlineStr">
        <is>
          <t xml:space="preserve">Sí</t>
        </is>
      </c>
      <c r="H9" s="3">
        <v>27.7</v>
      </c>
      <c r="I9" s="3">
        <v>28.2</v>
      </c>
      <c r="J9" s="3">
        <v>26.7</v>
      </c>
      <c r="K9" s="3">
        <v>27.45</v>
      </c>
      <c r="L9" t="inlineStr">
        <is>
          <t xml:space="preserve">Tiempo</t>
        </is>
      </c>
      <c r="M9" s="3">
        <v>0.05</v>
      </c>
      <c r="O9" t="inlineStr">
        <is>
          <t xml:space="preserve">Salida por tiempo a las 11:30 (hora de Nueva York)</t>
        </is>
      </c>
      <c r="P9" s="4">
        <f>IF(OR(H9="",I9="",K9=""),"",(K9-H9)/(H9-I9))</f>
        <v>0.5</v>
      </c>
      <c r="Q9" s="4">
        <f>IF(P9="","",P9-N(M9))</f>
        <v>0.45</v>
      </c>
      <c r="R9" s="4">
        <f>IF(OR(H9="",I9="",J9=""),"",ABS(J9-H9)/ABS(H9-I9))</f>
        <v>2</v>
      </c>
      <c r="S9" s="6">
        <f>IF(Q9="","",IF(Q9&lt;0,N(S8)+1,0))</f>
        <v>0</v>
      </c>
      <c r="T9" s="4">
        <f>IF(Q9="","",N(T8)+Q9)</f>
        <v>2.0999999999999286</v>
      </c>
      <c r="U9" s="4">
        <f>IF(Q9="","",MAX(N(U8),T9))</f>
        <v>2.6999999999999287</v>
      </c>
      <c r="V9" s="4">
        <f>IF(Q9="","",U9-T9)</f>
        <v>0.6000000000000001</v>
      </c>
    </row>
    <row r="10">
      <c r="A10" s="6">
        <f>IF(D10="","",ROW()-1)</f>
        <v>9</v>
      </c>
      <c r="B10" s="2">
        <v>45692</v>
      </c>
      <c r="C10" t="inlineStr">
        <is>
          <t xml:space="preserve">09:41</t>
        </is>
      </c>
      <c r="D10" t="inlineStr">
        <is>
          <t xml:space="preserve">Acción D</t>
        </is>
      </c>
      <c r="E10" t="inlineStr">
        <is>
          <t xml:space="preserve">Long</t>
        </is>
      </c>
      <c r="F10" t="inlineStr">
        <is>
          <t xml:space="preserve">Pullback a la VWAP</t>
        </is>
      </c>
      <c r="G10" t="inlineStr">
        <is>
          <t xml:space="preserve">Sí</t>
        </is>
      </c>
      <c r="H10" s="3">
        <v>65.6</v>
      </c>
      <c r="I10" s="3">
        <v>64.8</v>
      </c>
      <c r="J10" s="3">
        <v>67.2</v>
      </c>
      <c r="K10" s="3">
        <v>64.8</v>
      </c>
      <c r="L10" t="inlineStr">
        <is>
          <t xml:space="preserve">Stop</t>
        </is>
      </c>
      <c r="M10" s="3">
        <v>0.05</v>
      </c>
      <c r="P10" s="4">
        <f>IF(OR(H10="",I10="",K10=""),"",(K10-H10)/(H10-I10))</f>
        <v>-1</v>
      </c>
      <c r="Q10" s="4">
        <f>IF(P10="","",P10-N(M10))</f>
        <v>-1.05</v>
      </c>
      <c r="R10" s="4">
        <f>IF(OR(H10="",I10="",J10=""),"",ABS(J10-H10)/ABS(H10-I10))</f>
        <v>2.0000000000000178</v>
      </c>
      <c r="S10" s="6">
        <f>IF(Q10="","",IF(Q10&lt;0,N(S9)+1,0))</f>
        <v>1</v>
      </c>
      <c r="T10" s="4">
        <f>IF(Q10="","",N(T9)+Q10)</f>
        <v>1.0499999999999285</v>
      </c>
      <c r="U10" s="4">
        <f>IF(Q10="","",MAX(N(U9),T10))</f>
        <v>2.6999999999999287</v>
      </c>
      <c r="V10" s="4">
        <f>IF(Q10="","",U10-T10)</f>
        <v>1.6500000000000001</v>
      </c>
    </row>
    <row r="11">
      <c r="A11" s="6">
        <f>IF(D11="","",ROW()-1)</f>
        <v>10</v>
      </c>
      <c r="B11" s="2">
        <v>45693</v>
      </c>
      <c r="C11" t="inlineStr">
        <is>
          <t xml:space="preserve">09:48</t>
        </is>
      </c>
      <c r="D11" t="inlineStr">
        <is>
          <t xml:space="preserve">Acción E</t>
        </is>
      </c>
      <c r="E11" t="inlineStr">
        <is>
          <t xml:space="preserve">Long</t>
        </is>
      </c>
      <c r="F11" t="inlineStr">
        <is>
          <t xml:space="preserve">Pullback a la VWAP</t>
        </is>
      </c>
      <c r="G11" t="inlineStr">
        <is>
          <t xml:space="preserve">Sí</t>
        </is>
      </c>
      <c r="H11" s="3">
        <v>212.8</v>
      </c>
      <c r="I11" s="3">
        <v>210.8</v>
      </c>
      <c r="J11" s="3">
        <v>216.8</v>
      </c>
      <c r="K11" s="3">
        <v>216.8</v>
      </c>
      <c r="L11" t="inlineStr">
        <is>
          <t xml:space="preserve">Objetivo</t>
        </is>
      </c>
      <c r="M11" s="3">
        <v>0.05</v>
      </c>
      <c r="P11" s="4">
        <f>IF(OR(H11="",I11="",K11=""),"",(K11-H11)/(H11-I11))</f>
        <v>2</v>
      </c>
      <c r="Q11" s="4">
        <f>IF(P11="","",P11-N(M11))</f>
        <v>1.95</v>
      </c>
      <c r="R11" s="4">
        <f>IF(OR(H11="",I11="",J11=""),"",ABS(J11-H11)/ABS(H11-I11))</f>
        <v>2</v>
      </c>
      <c r="S11" s="6">
        <f>IF(Q11="","",IF(Q11&lt;0,N(S10)+1,0))</f>
        <v>0</v>
      </c>
      <c r="T11" s="4">
        <f>IF(Q11="","",N(T10)+Q11)</f>
        <v>2.9999999999999285</v>
      </c>
      <c r="U11" s="4">
        <f>IF(Q11="","",MAX(N(U10),T11))</f>
        <v>2.9999999999999285</v>
      </c>
      <c r="V11" s="4">
        <f>IF(Q11="","",U11-T11)</f>
        <v>0</v>
      </c>
    </row>
    <row r="12">
      <c r="A12" s="6">
        <f>IF(D12="","",ROW()-1)</f>
        <v>11</v>
      </c>
      <c r="B12" s="2">
        <v>45699</v>
      </c>
      <c r="C12" t="inlineStr">
        <is>
          <t xml:space="preserve">09:55</t>
        </is>
      </c>
      <c r="D12" t="inlineStr">
        <is>
          <t xml:space="preserve">Acción A</t>
        </is>
      </c>
      <c r="E12" t="inlineStr">
        <is>
          <t xml:space="preserve">Long</t>
        </is>
      </c>
      <c r="F12" t="inlineStr">
        <is>
          <t xml:space="preserve">Pullback a la VWAP</t>
        </is>
      </c>
      <c r="G12" t="inlineStr">
        <is>
          <t xml:space="preserve">Sí</t>
        </is>
      </c>
      <c r="H12" s="3">
        <v>42.9</v>
      </c>
      <c r="I12" s="3">
        <v>42.5</v>
      </c>
      <c r="J12" s="3">
        <v>43.7</v>
      </c>
      <c r="K12" s="3">
        <v>42.5</v>
      </c>
      <c r="L12" t="inlineStr">
        <is>
          <t xml:space="preserve">Stop</t>
        </is>
      </c>
      <c r="M12" s="3">
        <v>0.05</v>
      </c>
      <c r="P12" s="4">
        <f>IF(OR(H12="",I12="",K12=""),"",(K12-H12)/(H12-I12))</f>
        <v>-1</v>
      </c>
      <c r="Q12" s="4">
        <f>IF(P12="","",P12-N(M12))</f>
        <v>-1.05</v>
      </c>
      <c r="R12" s="4">
        <f>IF(OR(H12="",I12="",J12=""),"",ABS(J12-H12)/ABS(H12-I12))</f>
        <v>2.0000000000000178</v>
      </c>
      <c r="S12" s="6">
        <f>IF(Q12="","",IF(Q12&lt;0,N(S11)+1,0))</f>
        <v>1</v>
      </c>
      <c r="T12" s="4">
        <f>IF(Q12="","",N(T11)+Q12)</f>
        <v>1.9499999999999285</v>
      </c>
      <c r="U12" s="4">
        <f>IF(Q12="","",MAX(N(U11),T12))</f>
        <v>2.9999999999999285</v>
      </c>
      <c r="V12" s="4">
        <f>IF(Q12="","",U12-T12)</f>
        <v>1.05</v>
      </c>
    </row>
    <row r="13">
      <c r="A13" s="6">
        <f>IF(D13="","",ROW()-1)</f>
        <v>12</v>
      </c>
      <c r="B13" s="2">
        <v>45700</v>
      </c>
      <c r="C13" t="inlineStr">
        <is>
          <t xml:space="preserve">10:02</t>
        </is>
      </c>
      <c r="D13" t="inlineStr">
        <is>
          <t xml:space="preserve">Acción B</t>
        </is>
      </c>
      <c r="E13" t="inlineStr">
        <is>
          <t xml:space="preserve">Short</t>
        </is>
      </c>
      <c r="F13" t="inlineStr">
        <is>
          <t xml:space="preserve">Pullback a la VWAP</t>
        </is>
      </c>
      <c r="G13" t="inlineStr">
        <is>
          <t xml:space="preserve">Sí</t>
        </is>
      </c>
      <c r="H13" s="3">
        <v>121.1</v>
      </c>
      <c r="I13" s="3">
        <v>122.1</v>
      </c>
      <c r="J13" s="3">
        <v>119.1</v>
      </c>
      <c r="K13" s="3">
        <v>122.1</v>
      </c>
      <c r="L13" t="inlineStr">
        <is>
          <t xml:space="preserve">Stop</t>
        </is>
      </c>
      <c r="M13" s="3">
        <v>0.05</v>
      </c>
      <c r="P13" s="4">
        <f>IF(OR(H13="",I13="",K13=""),"",(K13-H13)/(H13-I13))</f>
        <v>-1</v>
      </c>
      <c r="Q13" s="4">
        <f>IF(P13="","",P13-N(M13))</f>
        <v>-1.05</v>
      </c>
      <c r="R13" s="4">
        <f>IF(OR(H13="",I13="",J13=""),"",ABS(J13-H13)/ABS(H13-I13))</f>
        <v>2</v>
      </c>
      <c r="S13" s="6">
        <f>IF(Q13="","",IF(Q13&lt;0,N(S12)+1,0))</f>
        <v>2</v>
      </c>
      <c r="T13" s="4">
        <f>IF(Q13="","",N(T12)+Q13)</f>
        <v>0.8999999999999284</v>
      </c>
      <c r="U13" s="4">
        <f>IF(Q13="","",MAX(N(U12),T13))</f>
        <v>2.9999999999999285</v>
      </c>
      <c r="V13" s="4">
        <f>IF(Q13="","",U13-T13)</f>
        <v>2.1</v>
      </c>
    </row>
    <row r="14">
      <c r="A14" s="6">
        <f>IF(D14="","",ROW()-1)</f>
        <v>13</v>
      </c>
      <c r="B14" s="2">
        <v>45706</v>
      </c>
      <c r="C14" t="inlineStr">
        <is>
          <t xml:space="preserve">10:09</t>
        </is>
      </c>
      <c r="D14" t="inlineStr">
        <is>
          <t xml:space="preserve">Acción C</t>
        </is>
      </c>
      <c r="E14" t="inlineStr">
        <is>
          <t xml:space="preserve">Long</t>
        </is>
      </c>
      <c r="F14" t="inlineStr">
        <is>
          <t xml:space="preserve">Pullback a la VWAP</t>
        </is>
      </c>
      <c r="G14" t="inlineStr">
        <is>
          <t xml:space="preserve">No</t>
        </is>
      </c>
      <c r="H14" s="3">
        <v>28.1</v>
      </c>
      <c r="I14" s="3">
        <v>27.6</v>
      </c>
      <c r="J14" s="3">
        <v>29.1</v>
      </c>
      <c r="K14" s="3">
        <v>27.6</v>
      </c>
      <c r="L14" t="inlineStr">
        <is>
          <t xml:space="preserve">Stop</t>
        </is>
      </c>
      <c r="M14" s="3">
        <v>0.05</v>
      </c>
      <c r="O14" t="inlineStr">
        <is>
          <t xml:space="preserve">Entré sin esperar el cierre de la vela de señal</t>
        </is>
      </c>
      <c r="P14" s="4">
        <f>IF(OR(H14="",I14="",K14=""),"",(K14-H14)/(H14-I14))</f>
        <v>-1</v>
      </c>
      <c r="Q14" s="4">
        <f>IF(P14="","",P14-N(M14))</f>
        <v>-1.05</v>
      </c>
      <c r="R14" s="4">
        <f>IF(OR(H14="",I14="",J14=""),"",ABS(J14-H14)/ABS(H14-I14))</f>
        <v>2</v>
      </c>
      <c r="S14" s="6">
        <f>IF(Q14="","",IF(Q14&lt;0,N(S13)+1,0))</f>
        <v>3</v>
      </c>
      <c r="T14" s="4">
        <f>IF(Q14="","",N(T13)+Q14)</f>
        <v>-0.15000000000007163</v>
      </c>
      <c r="U14" s="4">
        <f>IF(Q14="","",MAX(N(U13),T14))</f>
        <v>2.9999999999999285</v>
      </c>
      <c r="V14" s="4">
        <f>IF(Q14="","",U14-T14)</f>
        <v>3.1500000000000004</v>
      </c>
    </row>
    <row r="15">
      <c r="A15" s="6">
        <f>IF(D15="","",ROW()-1)</f>
        <v>14</v>
      </c>
      <c r="B15" s="2">
        <v>45707</v>
      </c>
      <c r="C15" t="inlineStr">
        <is>
          <t xml:space="preserve">10:16</t>
        </is>
      </c>
      <c r="D15" t="inlineStr">
        <is>
          <t xml:space="preserve">Acción D</t>
        </is>
      </c>
      <c r="E15" t="inlineStr">
        <is>
          <t xml:space="preserve">Long</t>
        </is>
      </c>
      <c r="F15" t="inlineStr">
        <is>
          <t xml:space="preserve">Pullback a la VWAP</t>
        </is>
      </c>
      <c r="G15" t="inlineStr">
        <is>
          <t xml:space="preserve">Sí</t>
        </is>
      </c>
      <c r="H15" s="3">
        <v>66.3</v>
      </c>
      <c r="I15" s="3">
        <v>65.5</v>
      </c>
      <c r="J15" s="3">
        <v>67.9</v>
      </c>
      <c r="K15" s="3">
        <v>65.42</v>
      </c>
      <c r="L15" t="inlineStr">
        <is>
          <t xml:space="preserve">Stop</t>
        </is>
      </c>
      <c r="M15" s="3">
        <v>0.05</v>
      </c>
      <c r="O15" t="inlineStr">
        <is>
          <t xml:space="preserve">Hueco contra la posición: salida peor que el stop</t>
        </is>
      </c>
      <c r="P15" s="4">
        <f>IF(OR(H15="",I15="",K15=""),"",(K15-H15)/(H15-I15))</f>
        <v>-1.0999999999999983</v>
      </c>
      <c r="Q15" s="4">
        <f>IF(P15="","",P15-N(M15))</f>
        <v>-1.1499999999999984</v>
      </c>
      <c r="R15" s="4">
        <f>IF(OR(H15="",I15="",J15=""),"",ABS(J15-H15)/ABS(H15-I15))</f>
        <v>2.0000000000000178</v>
      </c>
      <c r="S15" s="6">
        <f>IF(Q15="","",IF(Q15&lt;0,N(S14)+1,0))</f>
        <v>4</v>
      </c>
      <c r="T15" s="4">
        <f>IF(Q15="","",N(T14)+Q15)</f>
        <v>-1.30000000000007</v>
      </c>
      <c r="U15" s="4">
        <f>IF(Q15="","",MAX(N(U14),T15))</f>
        <v>2.9999999999999285</v>
      </c>
      <c r="V15" s="4">
        <f>IF(Q15="","",U15-T15)</f>
        <v>4.299999999999999</v>
      </c>
    </row>
    <row r="16">
      <c r="A16" s="6">
        <f>IF(D16="","",ROW()-1)</f>
        <v>15</v>
      </c>
      <c r="B16" s="2">
        <v>45713</v>
      </c>
      <c r="C16" t="inlineStr">
        <is>
          <t xml:space="preserve">10:23</t>
        </is>
      </c>
      <c r="D16" t="inlineStr">
        <is>
          <t xml:space="preserve">Acción E</t>
        </is>
      </c>
      <c r="E16" t="inlineStr">
        <is>
          <t xml:space="preserve">Long</t>
        </is>
      </c>
      <c r="F16" t="inlineStr">
        <is>
          <t xml:space="preserve">Pullback a la VWAP</t>
        </is>
      </c>
      <c r="G16" t="inlineStr">
        <is>
          <t xml:space="preserve">Sí</t>
        </is>
      </c>
      <c r="H16" s="3">
        <v>214.8</v>
      </c>
      <c r="I16" s="3">
        <v>212.8</v>
      </c>
      <c r="J16" s="3">
        <v>218.8</v>
      </c>
      <c r="K16" s="3">
        <v>212.8</v>
      </c>
      <c r="L16" t="inlineStr">
        <is>
          <t xml:space="preserve">Stop</t>
        </is>
      </c>
      <c r="M16" s="3">
        <v>0.05</v>
      </c>
      <c r="P16" s="4">
        <f>IF(OR(H16="",I16="",K16=""),"",(K16-H16)/(H16-I16))</f>
        <v>-1</v>
      </c>
      <c r="Q16" s="4">
        <f>IF(P16="","",P16-N(M16))</f>
        <v>-1.05</v>
      </c>
      <c r="R16" s="4">
        <f>IF(OR(H16="",I16="",J16=""),"",ABS(J16-H16)/ABS(H16-I16))</f>
        <v>2</v>
      </c>
      <c r="S16" s="6">
        <f>IF(Q16="","",IF(Q16&lt;0,N(S15)+1,0))</f>
        <v>5</v>
      </c>
      <c r="T16" s="4">
        <f>IF(Q16="","",N(T15)+Q16)</f>
        <v>-2.35000000000007</v>
      </c>
      <c r="U16" s="4">
        <f>IF(Q16="","",MAX(N(U15),T16))</f>
        <v>2.9999999999999285</v>
      </c>
      <c r="V16" s="4">
        <f>IF(Q16="","",U16-T16)</f>
        <v>5.349999999999998</v>
      </c>
    </row>
    <row r="17">
      <c r="A17" s="6">
        <f>IF(D17="","",ROW()-1)</f>
        <v>16</v>
      </c>
      <c r="B17" s="2">
        <v>45714</v>
      </c>
      <c r="C17" t="inlineStr">
        <is>
          <t xml:space="preserve">09:40</t>
        </is>
      </c>
      <c r="D17" t="inlineStr">
        <is>
          <t xml:space="preserve">Acción A</t>
        </is>
      </c>
      <c r="E17" t="inlineStr">
        <is>
          <t xml:space="preserve">Short</t>
        </is>
      </c>
      <c r="F17" t="inlineStr">
        <is>
          <t xml:space="preserve">Pullback a la VWAP</t>
        </is>
      </c>
      <c r="G17" t="inlineStr">
        <is>
          <t xml:space="preserve">Sí</t>
        </is>
      </c>
      <c r="H17" s="3">
        <v>43.3</v>
      </c>
      <c r="I17" s="3">
        <v>43.7</v>
      </c>
      <c r="J17" s="3">
        <v>42.5</v>
      </c>
      <c r="K17" s="3">
        <v>42.5</v>
      </c>
      <c r="L17" t="inlineStr">
        <is>
          <t xml:space="preserve">Objetivo</t>
        </is>
      </c>
      <c r="M17" s="3">
        <v>0.05</v>
      </c>
      <c r="P17" s="4">
        <f>IF(OR(H17="",I17="",K17=""),"",(K17-H17)/(H17-I17))</f>
        <v>1.9999999999999645</v>
      </c>
      <c r="Q17" s="4">
        <f>IF(P17="","",P17-N(M17))</f>
        <v>1.9499999999999644</v>
      </c>
      <c r="R17" s="4">
        <f>IF(OR(H17="",I17="",J17=""),"",ABS(J17-H17)/ABS(H17-I17))</f>
        <v>1.9999999999999645</v>
      </c>
      <c r="S17" s="6">
        <f>IF(Q17="","",IF(Q17&lt;0,N(S16)+1,0))</f>
        <v>0</v>
      </c>
      <c r="T17" s="4">
        <f>IF(Q17="","",N(T16)+Q17)</f>
        <v>-0.4000000000001054</v>
      </c>
      <c r="U17" s="4">
        <f>IF(Q17="","",MAX(N(U16),T17))</f>
        <v>2.9999999999999285</v>
      </c>
      <c r="V17" s="4">
        <f>IF(Q17="","",U17-T17)</f>
        <v>3.400000000000034</v>
      </c>
    </row>
    <row r="18">
      <c r="A18" s="6">
        <f>IF(D18="","",ROW()-1)</f>
        <v>17</v>
      </c>
      <c r="B18" s="2">
        <v>45720</v>
      </c>
      <c r="C18" t="inlineStr">
        <is>
          <t xml:space="preserve">09:47</t>
        </is>
      </c>
      <c r="D18" t="inlineStr">
        <is>
          <t xml:space="preserve">Acción B</t>
        </is>
      </c>
      <c r="E18" t="inlineStr">
        <is>
          <t xml:space="preserve">Long</t>
        </is>
      </c>
      <c r="F18" t="inlineStr">
        <is>
          <t xml:space="preserve">Pullback a la VWAP</t>
        </is>
      </c>
      <c r="G18" t="inlineStr">
        <is>
          <t xml:space="preserve">Sí</t>
        </is>
      </c>
      <c r="H18" s="3">
        <v>120.1</v>
      </c>
      <c r="I18" s="3">
        <v>119.1</v>
      </c>
      <c r="J18" s="3">
        <v>122.1</v>
      </c>
      <c r="K18" s="3">
        <v>122.1</v>
      </c>
      <c r="L18" t="inlineStr">
        <is>
          <t xml:space="preserve">Objetivo</t>
        </is>
      </c>
      <c r="M18" s="3">
        <v>0.05</v>
      </c>
      <c r="P18" s="4">
        <f>IF(OR(H18="",I18="",K18=""),"",(K18-H18)/(H18-I18))</f>
        <v>2</v>
      </c>
      <c r="Q18" s="4">
        <f>IF(P18="","",P18-N(M18))</f>
        <v>1.95</v>
      </c>
      <c r="R18" s="4">
        <f>IF(OR(H18="",I18="",J18=""),"",ABS(J18-H18)/ABS(H18-I18))</f>
        <v>2</v>
      </c>
      <c r="S18" s="6">
        <f>IF(Q18="","",IF(Q18&lt;0,N(S17)+1,0))</f>
        <v>0</v>
      </c>
      <c r="T18" s="4">
        <f>IF(Q18="","",N(T17)+Q18)</f>
        <v>1.5499999999998946</v>
      </c>
      <c r="U18" s="4">
        <f>IF(Q18="","",MAX(N(U17),T18))</f>
        <v>2.9999999999999285</v>
      </c>
      <c r="V18" s="4">
        <f>IF(Q18="","",U18-T18)</f>
        <v>1.450000000000034</v>
      </c>
    </row>
    <row r="19">
      <c r="A19" s="6">
        <f>IF(D19="","",ROW()-1)</f>
        <v>18</v>
      </c>
      <c r="B19" s="2">
        <v>45721</v>
      </c>
      <c r="C19" t="inlineStr">
        <is>
          <t xml:space="preserve">09:54</t>
        </is>
      </c>
      <c r="D19" t="inlineStr">
        <is>
          <t xml:space="preserve">Acción C</t>
        </is>
      </c>
      <c r="E19" t="inlineStr">
        <is>
          <t xml:space="preserve">Long</t>
        </is>
      </c>
      <c r="F19" t="inlineStr">
        <is>
          <t xml:space="preserve">Pullback a la VWAP</t>
        </is>
      </c>
      <c r="G19" t="inlineStr">
        <is>
          <t xml:space="preserve">Sí</t>
        </is>
      </c>
      <c r="H19" s="3">
        <v>29.3</v>
      </c>
      <c r="I19" s="3">
        <v>28.8</v>
      </c>
      <c r="J19" s="3">
        <v>30.3</v>
      </c>
      <c r="K19" s="3">
        <v>28.8</v>
      </c>
      <c r="L19" t="inlineStr">
        <is>
          <t xml:space="preserve">Stop</t>
        </is>
      </c>
      <c r="M19" s="3">
        <v>0.05</v>
      </c>
      <c r="P19" s="4">
        <f>IF(OR(H19="",I19="",K19=""),"",(K19-H19)/(H19-I19))</f>
        <v>-1</v>
      </c>
      <c r="Q19" s="4">
        <f>IF(P19="","",P19-N(M19))</f>
        <v>-1.05</v>
      </c>
      <c r="R19" s="4">
        <f>IF(OR(H19="",I19="",J19=""),"",ABS(J19-H19)/ABS(H19-I19))</f>
        <v>2</v>
      </c>
      <c r="S19" s="6">
        <f>IF(Q19="","",IF(Q19&lt;0,N(S18)+1,0))</f>
        <v>1</v>
      </c>
      <c r="T19" s="4">
        <f>IF(Q19="","",N(T18)+Q19)</f>
        <v>0.49999999999989453</v>
      </c>
      <c r="U19" s="4">
        <f>IF(Q19="","",MAX(N(U18),T19))</f>
        <v>2.9999999999999285</v>
      </c>
      <c r="V19" s="4">
        <f>IF(Q19="","",U19-T19)</f>
        <v>2.5000000000000338</v>
      </c>
    </row>
    <row r="20">
      <c r="A20" s="6">
        <f>IF(D20="","",ROW()-1)</f>
        <v>19</v>
      </c>
      <c r="B20" s="2">
        <v>45727</v>
      </c>
      <c r="C20" t="inlineStr">
        <is>
          <t xml:space="preserve">10:01</t>
        </is>
      </c>
      <c r="D20" t="inlineStr">
        <is>
          <t xml:space="preserve">Acción D</t>
        </is>
      </c>
      <c r="E20" t="inlineStr">
        <is>
          <t xml:space="preserve">Long</t>
        </is>
      </c>
      <c r="F20" t="inlineStr">
        <is>
          <t xml:space="preserve">Pullback a la VWAP</t>
        </is>
      </c>
      <c r="G20" t="inlineStr">
        <is>
          <t xml:space="preserve">No</t>
        </is>
      </c>
      <c r="H20" s="3">
        <v>66.2</v>
      </c>
      <c r="I20" s="3">
        <v>65.4</v>
      </c>
      <c r="J20" s="3">
        <v>67.8</v>
      </c>
      <c r="K20" s="3">
        <v>67.8</v>
      </c>
      <c r="L20" t="inlineStr">
        <is>
          <t xml:space="preserve">Objetivo</t>
        </is>
      </c>
      <c r="M20" s="3">
        <v>0.05</v>
      </c>
      <c r="O20" t="inlineStr">
        <is>
          <t xml:space="preserve">Entré sin esperar el cierre de la vela de señal</t>
        </is>
      </c>
      <c r="P20" s="4">
        <f>IF(OR(H20="",I20="",K20=""),"",(K20-H20)/(H20-I20))</f>
        <v>2</v>
      </c>
      <c r="Q20" s="4">
        <f>IF(P20="","",P20-N(M20))</f>
        <v>1.95</v>
      </c>
      <c r="R20" s="4">
        <f>IF(OR(H20="",I20="",J20=""),"",ABS(J20-H20)/ABS(H20-I20))</f>
        <v>2</v>
      </c>
      <c r="S20" s="6">
        <f>IF(Q20="","",IF(Q20&lt;0,N(S19)+1,0))</f>
        <v>0</v>
      </c>
      <c r="T20" s="4">
        <f>IF(Q20="","",N(T19)+Q20)</f>
        <v>2.4499999999998945</v>
      </c>
      <c r="U20" s="4">
        <f>IF(Q20="","",MAX(N(U19),T20))</f>
        <v>2.9999999999999285</v>
      </c>
      <c r="V20" s="4">
        <f>IF(Q20="","",U20-T20)</f>
        <v>0.550000000000034</v>
      </c>
    </row>
    <row r="21">
      <c r="A21" s="6">
        <f>IF(D21="","",ROW()-1)</f>
        <v>20</v>
      </c>
      <c r="B21" s="2">
        <v>45728</v>
      </c>
      <c r="C21" t="inlineStr">
        <is>
          <t xml:space="preserve">10:08</t>
        </is>
      </c>
      <c r="D21" t="inlineStr">
        <is>
          <t xml:space="preserve">Acción E</t>
        </is>
      </c>
      <c r="E21" t="inlineStr">
        <is>
          <t xml:space="preserve">Short</t>
        </is>
      </c>
      <c r="F21" t="inlineStr">
        <is>
          <t xml:space="preserve">Pullback a la VWAP</t>
        </is>
      </c>
      <c r="G21" t="inlineStr">
        <is>
          <t xml:space="preserve">Sí</t>
        </is>
      </c>
      <c r="H21" s="3">
        <v>214.8</v>
      </c>
      <c r="I21" s="3">
        <v>216.8</v>
      </c>
      <c r="J21" s="3">
        <v>210.8</v>
      </c>
      <c r="K21" s="3">
        <v>210.8</v>
      </c>
      <c r="L21" t="inlineStr">
        <is>
          <t xml:space="preserve">Objetivo</t>
        </is>
      </c>
      <c r="M21" s="3">
        <v>0.05</v>
      </c>
      <c r="P21" s="4">
        <f>IF(OR(H21="",I21="",K21=""),"",(K21-H21)/(H21-I21))</f>
        <v>2</v>
      </c>
      <c r="Q21" s="4">
        <f>IF(P21="","",P21-N(M21))</f>
        <v>1.95</v>
      </c>
      <c r="R21" s="4">
        <f>IF(OR(H21="",I21="",J21=""),"",ABS(J21-H21)/ABS(H21-I21))</f>
        <v>2</v>
      </c>
      <c r="S21" s="6">
        <f>IF(Q21="","",IF(Q21&lt;0,N(S20)+1,0))</f>
        <v>0</v>
      </c>
      <c r="T21" s="4">
        <f>IF(Q21="","",N(T20)+Q21)</f>
        <v>4.399999999999895</v>
      </c>
      <c r="U21" s="4">
        <f>IF(Q21="","",MAX(N(U20),T21))</f>
        <v>4.399999999999895</v>
      </c>
      <c r="V21" s="4">
        <f>IF(Q21="","",U21-T21)</f>
        <v>0</v>
      </c>
    </row>
    <row r="22">
      <c r="A22" s="6">
        <f>IF(D22="","",ROW()-1)</f>
        <v>21</v>
      </c>
      <c r="B22" s="2">
        <v>45734</v>
      </c>
      <c r="C22" t="inlineStr">
        <is>
          <t xml:space="preserve">10:15</t>
        </is>
      </c>
      <c r="D22" t="inlineStr">
        <is>
          <t xml:space="preserve">Acción A</t>
        </is>
      </c>
      <c r="E22" t="inlineStr">
        <is>
          <t xml:space="preserve">Long</t>
        </is>
      </c>
      <c r="F22" t="inlineStr">
        <is>
          <t xml:space="preserve">Pullback a la VWAP</t>
        </is>
      </c>
      <c r="G22" t="inlineStr">
        <is>
          <t xml:space="preserve">Sí</t>
        </is>
      </c>
      <c r="H22" s="3">
        <v>43.7</v>
      </c>
      <c r="I22" s="3">
        <v>43.3</v>
      </c>
      <c r="J22" s="3">
        <v>44.5</v>
      </c>
      <c r="K22" s="3">
        <v>43.3</v>
      </c>
      <c r="L22" t="inlineStr">
        <is>
          <t xml:space="preserve">Stop</t>
        </is>
      </c>
      <c r="M22" s="3">
        <v>0.05</v>
      </c>
      <c r="P22" s="4">
        <f>IF(OR(H22="",I22="",K22=""),"",(K22-H22)/(H22-I22))</f>
        <v>-1</v>
      </c>
      <c r="Q22" s="4">
        <f>IF(P22="","",P22-N(M22))</f>
        <v>-1.05</v>
      </c>
      <c r="R22" s="4">
        <f>IF(OR(H22="",I22="",J22=""),"",ABS(J22-H22)/ABS(H22-I22))</f>
        <v>1.9999999999999645</v>
      </c>
      <c r="S22" s="6">
        <f>IF(Q22="","",IF(Q22&lt;0,N(S21)+1,0))</f>
        <v>1</v>
      </c>
      <c r="T22" s="4">
        <f>IF(Q22="","",N(T21)+Q22)</f>
        <v>3.349999999999895</v>
      </c>
      <c r="U22" s="4">
        <f>IF(Q22="","",MAX(N(U21),T22))</f>
        <v>4.399999999999895</v>
      </c>
      <c r="V22" s="4">
        <f>IF(Q22="","",U22-T22)</f>
        <v>1.0499999999999998</v>
      </c>
    </row>
    <row r="23">
      <c r="A23" s="6">
        <f>IF(D23="","",ROW()-1)</f>
        <v>22</v>
      </c>
      <c r="B23" s="2">
        <v>45735</v>
      </c>
      <c r="C23" t="inlineStr">
        <is>
          <t xml:space="preserve">10:22</t>
        </is>
      </c>
      <c r="D23" t="inlineStr">
        <is>
          <t xml:space="preserve">Acción B</t>
        </is>
      </c>
      <c r="E23" t="inlineStr">
        <is>
          <t xml:space="preserve">Long</t>
        </is>
      </c>
      <c r="F23" t="inlineStr">
        <is>
          <t xml:space="preserve">Pullback a la VWAP</t>
        </is>
      </c>
      <c r="G23" t="inlineStr">
        <is>
          <t xml:space="preserve">Sí</t>
        </is>
      </c>
      <c r="H23" s="3">
        <v>120.9</v>
      </c>
      <c r="I23" s="3">
        <v>119.9</v>
      </c>
      <c r="J23" s="3">
        <v>122.9</v>
      </c>
      <c r="K23" s="3">
        <v>121.9</v>
      </c>
      <c r="L23" t="inlineStr">
        <is>
          <t xml:space="preserve">Tiempo</t>
        </is>
      </c>
      <c r="M23" s="3">
        <v>0.05</v>
      </c>
      <c r="O23" t="inlineStr">
        <is>
          <t xml:space="preserve">Salida por tiempo a las 11:30 (hora de Nueva York)</t>
        </is>
      </c>
      <c r="P23" s="4">
        <f>IF(OR(H23="",I23="",K23=""),"",(K23-H23)/(H23-I23))</f>
        <v>1</v>
      </c>
      <c r="Q23" s="4">
        <f>IF(P23="","",P23-N(M23))</f>
        <v>0.95</v>
      </c>
      <c r="R23" s="4">
        <f>IF(OR(H23="",I23="",J23=""),"",ABS(J23-H23)/ABS(H23-I23))</f>
        <v>2</v>
      </c>
      <c r="S23" s="6">
        <f>IF(Q23="","",IF(Q23&lt;0,N(S22)+1,0))</f>
        <v>0</v>
      </c>
      <c r="T23" s="4">
        <f>IF(Q23="","",N(T22)+Q23)</f>
        <v>4.299999999999895</v>
      </c>
      <c r="U23" s="4">
        <f>IF(Q23="","",MAX(N(U22),T23))</f>
        <v>4.399999999999895</v>
      </c>
      <c r="V23" s="4">
        <f>IF(Q23="","",U23-T23)</f>
        <v>0.09999999999999964</v>
      </c>
    </row>
    <row r="24">
      <c r="A24" s="6">
        <f>IF(D24="","",ROW()-1)</f>
        <v>23</v>
      </c>
      <c r="B24" s="2">
        <v>45741</v>
      </c>
      <c r="C24" t="inlineStr">
        <is>
          <t xml:space="preserve">09:39</t>
        </is>
      </c>
      <c r="D24" t="inlineStr">
        <is>
          <t xml:space="preserve">Acción C</t>
        </is>
      </c>
      <c r="E24" t="inlineStr">
        <is>
          <t xml:space="preserve">Long</t>
        </is>
      </c>
      <c r="F24" t="inlineStr">
        <is>
          <t xml:space="preserve">Pullback a la VWAP</t>
        </is>
      </c>
      <c r="G24" t="inlineStr">
        <is>
          <t xml:space="preserve">Sí</t>
        </is>
      </c>
      <c r="H24" s="3">
        <v>30.1</v>
      </c>
      <c r="I24" s="3">
        <v>29.6</v>
      </c>
      <c r="J24" s="3">
        <v>31.1</v>
      </c>
      <c r="K24" s="3">
        <v>29.6</v>
      </c>
      <c r="L24" t="inlineStr">
        <is>
          <t xml:space="preserve">Stop</t>
        </is>
      </c>
      <c r="M24" s="3">
        <v>0.05</v>
      </c>
      <c r="P24" s="4">
        <f>IF(OR(H24="",I24="",K24=""),"",(K24-H24)/(H24-I24))</f>
        <v>-1</v>
      </c>
      <c r="Q24" s="4">
        <f>IF(P24="","",P24-N(M24))</f>
        <v>-1.05</v>
      </c>
      <c r="R24" s="4">
        <f>IF(OR(H24="",I24="",J24=""),"",ABS(J24-H24)/ABS(H24-I24))</f>
        <v>2</v>
      </c>
      <c r="S24" s="6">
        <f>IF(Q24="","",IF(Q24&lt;0,N(S23)+1,0))</f>
        <v>1</v>
      </c>
      <c r="T24" s="4">
        <f>IF(Q24="","",N(T23)+Q24)</f>
        <v>3.249999999999895</v>
      </c>
      <c r="U24" s="4">
        <f>IF(Q24="","",MAX(N(U23),T24))</f>
        <v>4.399999999999895</v>
      </c>
      <c r="V24" s="4">
        <f>IF(Q24="","",U24-T24)</f>
        <v>1.1499999999999995</v>
      </c>
    </row>
    <row r="25">
      <c r="A25" s="6">
        <f>IF(D25="","",ROW()-1)</f>
        <v>24</v>
      </c>
      <c r="B25" s="2">
        <v>45742</v>
      </c>
      <c r="C25" t="inlineStr">
        <is>
          <t xml:space="preserve">09:46</t>
        </is>
      </c>
      <c r="D25" t="inlineStr">
        <is>
          <t xml:space="preserve">Acción D</t>
        </is>
      </c>
      <c r="E25" t="inlineStr">
        <is>
          <t xml:space="preserve">Short</t>
        </is>
      </c>
      <c r="F25" t="inlineStr">
        <is>
          <t xml:space="preserve">Pullback a la VWAP</t>
        </is>
      </c>
      <c r="G25" t="inlineStr">
        <is>
          <t xml:space="preserve">Sí</t>
        </is>
      </c>
      <c r="H25" s="3">
        <v>66.5</v>
      </c>
      <c r="I25" s="3">
        <v>67.3</v>
      </c>
      <c r="J25" s="3">
        <v>64.9</v>
      </c>
      <c r="K25" s="3">
        <v>67.3</v>
      </c>
      <c r="L25" t="inlineStr">
        <is>
          <t xml:space="preserve">Stop</t>
        </is>
      </c>
      <c r="M25" s="3">
        <v>0.05</v>
      </c>
      <c r="P25" s="4">
        <f>IF(OR(H25="",I25="",K25=""),"",(K25-H25)/(H25-I25))</f>
        <v>-1</v>
      </c>
      <c r="Q25" s="4">
        <f>IF(P25="","",P25-N(M25))</f>
        <v>-1.05</v>
      </c>
      <c r="R25" s="4">
        <f>IF(OR(H25="",I25="",J25=""),"",ABS(J25-H25)/ABS(H25-I25))</f>
        <v>2</v>
      </c>
      <c r="S25" s="6">
        <f>IF(Q25="","",IF(Q25&lt;0,N(S24)+1,0))</f>
        <v>2</v>
      </c>
      <c r="T25" s="4">
        <f>IF(Q25="","",N(T24)+Q25)</f>
        <v>2.1999999999998954</v>
      </c>
      <c r="U25" s="4">
        <f>IF(Q25="","",MAX(N(U24),T25))</f>
        <v>4.399999999999895</v>
      </c>
      <c r="V25" s="4">
        <f>IF(Q25="","",U25-T25)</f>
        <v>2.1999999999999993</v>
      </c>
    </row>
    <row r="26">
      <c r="A26" s="6">
        <f>IF(D26="","",ROW()-1)</f>
        <v>25</v>
      </c>
      <c r="B26" s="2">
        <v>45748</v>
      </c>
      <c r="C26" t="inlineStr">
        <is>
          <t xml:space="preserve">09:53</t>
        </is>
      </c>
      <c r="D26" t="inlineStr">
        <is>
          <t xml:space="preserve">Acción E</t>
        </is>
      </c>
      <c r="E26" t="inlineStr">
        <is>
          <t xml:space="preserve">Long</t>
        </is>
      </c>
      <c r="F26" t="inlineStr">
        <is>
          <t xml:space="preserve">Pullback a la VWAP</t>
        </is>
      </c>
      <c r="G26" t="inlineStr">
        <is>
          <t xml:space="preserve">No</t>
        </is>
      </c>
      <c r="H26" s="3">
        <v>212.8</v>
      </c>
      <c r="I26" s="3">
        <v>210.8</v>
      </c>
      <c r="J26" s="3">
        <v>216.8</v>
      </c>
      <c r="K26" s="3">
        <v>211.8</v>
      </c>
      <c r="L26" t="inlineStr">
        <is>
          <t xml:space="preserve">Manual</t>
        </is>
      </c>
      <c r="M26" s="3">
        <v>0.05</v>
      </c>
      <c r="O26" t="inlineStr">
        <is>
          <t xml:space="preserve">Cerré antes de tiempo por miedo</t>
        </is>
      </c>
      <c r="P26" s="4">
        <f>IF(OR(H26="",I26="",K26=""),"",(K26-H26)/(H26-I26))</f>
        <v>-0.5</v>
      </c>
      <c r="Q26" s="4">
        <f>IF(P26="","",P26-N(M26))</f>
        <v>-0.55</v>
      </c>
      <c r="R26" s="4">
        <f>IF(OR(H26="",I26="",J26=""),"",ABS(J26-H26)/ABS(H26-I26))</f>
        <v>2</v>
      </c>
      <c r="S26" s="6">
        <f>IF(Q26="","",IF(Q26&lt;0,N(S25)+1,0))</f>
        <v>3</v>
      </c>
      <c r="T26" s="4">
        <f>IF(Q26="","",N(T25)+Q26)</f>
        <v>1.6499999999998953</v>
      </c>
      <c r="U26" s="4">
        <f>IF(Q26="","",MAX(N(U25),T26))</f>
        <v>4.399999999999895</v>
      </c>
      <c r="V26" s="4">
        <f>IF(Q26="","",U26-T26)</f>
        <v>2.749999999999999</v>
      </c>
    </row>
    <row r="27">
      <c r="A27" s="6">
        <f>IF(D27="","",ROW()-1)</f>
        <v>26</v>
      </c>
      <c r="B27" s="2">
        <v>45749</v>
      </c>
      <c r="C27" t="inlineStr">
        <is>
          <t xml:space="preserve">10:00</t>
        </is>
      </c>
      <c r="D27" t="inlineStr">
        <is>
          <t xml:space="preserve">Acción A</t>
        </is>
      </c>
      <c r="E27" t="inlineStr">
        <is>
          <t xml:space="preserve">Long</t>
        </is>
      </c>
      <c r="F27" t="inlineStr">
        <is>
          <t xml:space="preserve">Pullback a la VWAP</t>
        </is>
      </c>
      <c r="G27" t="inlineStr">
        <is>
          <t xml:space="preserve">Sí</t>
        </is>
      </c>
      <c r="H27" s="3">
        <v>44.9</v>
      </c>
      <c r="I27" s="3">
        <v>44.5</v>
      </c>
      <c r="J27" s="3">
        <v>45.7</v>
      </c>
      <c r="K27" s="3">
        <v>45.7</v>
      </c>
      <c r="L27" t="inlineStr">
        <is>
          <t xml:space="preserve">Objetivo</t>
        </is>
      </c>
      <c r="M27" s="3">
        <v>0.05</v>
      </c>
      <c r="P27" s="4">
        <f>IF(OR(H27="",I27="",K27=""),"",(K27-H27)/(H27-I27))</f>
        <v>2.0000000000000178</v>
      </c>
      <c r="Q27" s="4">
        <f>IF(P27="","",P27-N(M27))</f>
        <v>1.9500000000000177</v>
      </c>
      <c r="R27" s="4">
        <f>IF(OR(H27="",I27="",J27=""),"",ABS(J27-H27)/ABS(H27-I27))</f>
        <v>2.0000000000000178</v>
      </c>
      <c r="S27" s="6">
        <f>IF(Q27="","",IF(Q27&lt;0,N(S26)+1,0))</f>
        <v>0</v>
      </c>
      <c r="T27" s="4">
        <f>IF(Q27="","",N(T26)+Q27)</f>
        <v>3.599999999999913</v>
      </c>
      <c r="U27" s="4">
        <f>IF(Q27="","",MAX(N(U26),T27))</f>
        <v>4.399999999999895</v>
      </c>
      <c r="V27" s="4">
        <f>IF(Q27="","",U27-T27)</f>
        <v>0.7999999999999816</v>
      </c>
    </row>
    <row r="28">
      <c r="A28" s="6">
        <f>IF(D28="","",ROW()-1)</f>
        <v>27</v>
      </c>
      <c r="B28" s="2">
        <v>45755</v>
      </c>
      <c r="C28" t="inlineStr">
        <is>
          <t xml:space="preserve">10:07</t>
        </is>
      </c>
      <c r="D28" t="inlineStr">
        <is>
          <t xml:space="preserve">Acción B</t>
        </is>
      </c>
      <c r="E28" t="inlineStr">
        <is>
          <t xml:space="preserve">Long</t>
        </is>
      </c>
      <c r="F28" t="inlineStr">
        <is>
          <t xml:space="preserve">Pullback a la VWAP</t>
        </is>
      </c>
      <c r="G28" t="inlineStr">
        <is>
          <t xml:space="preserve">Sí</t>
        </is>
      </c>
      <c r="H28" s="3">
        <v>120.5</v>
      </c>
      <c r="I28" s="3">
        <v>119.5</v>
      </c>
      <c r="J28" s="3">
        <v>122.5</v>
      </c>
      <c r="K28" s="3">
        <v>119.5</v>
      </c>
      <c r="L28" t="inlineStr">
        <is>
          <t xml:space="preserve">Stop</t>
        </is>
      </c>
      <c r="M28" s="3">
        <v>0.05</v>
      </c>
      <c r="P28" s="4">
        <f>IF(OR(H28="",I28="",K28=""),"",(K28-H28)/(H28-I28))</f>
        <v>-1</v>
      </c>
      <c r="Q28" s="4">
        <f>IF(P28="","",P28-N(M28))</f>
        <v>-1.05</v>
      </c>
      <c r="R28" s="4">
        <f>IF(OR(H28="",I28="",J28=""),"",ABS(J28-H28)/ABS(H28-I28))</f>
        <v>2</v>
      </c>
      <c r="S28" s="6">
        <f>IF(Q28="","",IF(Q28&lt;0,N(S27)+1,0))</f>
        <v>1</v>
      </c>
      <c r="T28" s="4">
        <f>IF(Q28="","",N(T27)+Q28)</f>
        <v>2.549999999999913</v>
      </c>
      <c r="U28" s="4">
        <f>IF(Q28="","",MAX(N(U27),T28))</f>
        <v>4.399999999999895</v>
      </c>
      <c r="V28" s="4">
        <f>IF(Q28="","",U28-T28)</f>
        <v>1.8499999999999819</v>
      </c>
    </row>
    <row r="29">
      <c r="A29" s="6">
        <f>IF(D29="","",ROW()-1)</f>
        <v>28</v>
      </c>
      <c r="B29" s="2">
        <v>45756</v>
      </c>
      <c r="C29" t="inlineStr">
        <is>
          <t xml:space="preserve">10:14</t>
        </is>
      </c>
      <c r="D29" t="inlineStr">
        <is>
          <t xml:space="preserve">Acción C</t>
        </is>
      </c>
      <c r="E29" t="inlineStr">
        <is>
          <t xml:space="preserve">Short</t>
        </is>
      </c>
      <c r="F29" t="inlineStr">
        <is>
          <t xml:space="preserve">Pullback a la VWAP</t>
        </is>
      </c>
      <c r="G29" t="inlineStr">
        <is>
          <t xml:space="preserve">Sí</t>
        </is>
      </c>
      <c r="H29" s="3">
        <v>30.5</v>
      </c>
      <c r="I29" s="3">
        <v>31</v>
      </c>
      <c r="J29" s="3">
        <v>29.5</v>
      </c>
      <c r="K29" s="3">
        <v>29.5</v>
      </c>
      <c r="L29" t="inlineStr">
        <is>
          <t xml:space="preserve">Objetivo</t>
        </is>
      </c>
      <c r="M29" s="3">
        <v>0.05</v>
      </c>
      <c r="P29" s="4">
        <f>IF(OR(H29="",I29="",K29=""),"",(K29-H29)/(H29-I29))</f>
        <v>2</v>
      </c>
      <c r="Q29" s="4">
        <f>IF(P29="","",P29-N(M29))</f>
        <v>1.95</v>
      </c>
      <c r="R29" s="4">
        <f>IF(OR(H29="",I29="",J29=""),"",ABS(J29-H29)/ABS(H29-I29))</f>
        <v>2</v>
      </c>
      <c r="S29" s="6">
        <f>IF(Q29="","",IF(Q29&lt;0,N(S28)+1,0))</f>
        <v>0</v>
      </c>
      <c r="T29" s="4">
        <f>IF(Q29="","",N(T28)+Q29)</f>
        <v>4.499999999999913</v>
      </c>
      <c r="U29" s="4">
        <f>IF(Q29="","",MAX(N(U28),T29))</f>
        <v>4.499999999999913</v>
      </c>
      <c r="V29" s="4">
        <f>IF(Q29="","",U29-T29)</f>
        <v>0</v>
      </c>
    </row>
    <row r="30">
      <c r="A30" s="6">
        <f>IF(D30="","",ROW()-1)</f>
        <v>29</v>
      </c>
      <c r="B30" s="2">
        <v>45762</v>
      </c>
      <c r="C30" t="inlineStr">
        <is>
          <t xml:space="preserve">10:21</t>
        </is>
      </c>
      <c r="D30" t="inlineStr">
        <is>
          <t xml:space="preserve">Acción D</t>
        </is>
      </c>
      <c r="E30" t="inlineStr">
        <is>
          <t xml:space="preserve">Long</t>
        </is>
      </c>
      <c r="F30" t="inlineStr">
        <is>
          <t xml:space="preserve">Pullback a la VWAP</t>
        </is>
      </c>
      <c r="G30" t="inlineStr">
        <is>
          <t xml:space="preserve">Sí</t>
        </is>
      </c>
      <c r="H30" s="3">
        <v>66.8</v>
      </c>
      <c r="I30" s="3">
        <v>66</v>
      </c>
      <c r="J30" s="3">
        <v>68.4</v>
      </c>
      <c r="K30" s="3">
        <v>65.92</v>
      </c>
      <c r="L30" t="inlineStr">
        <is>
          <t xml:space="preserve">Stop</t>
        </is>
      </c>
      <c r="M30" s="3">
        <v>0.05</v>
      </c>
      <c r="O30" t="inlineStr">
        <is>
          <t xml:space="preserve">Hueco contra la posición: salida peor que el stop</t>
        </is>
      </c>
      <c r="P30" s="4">
        <f>IF(OR(H30="",I30="",K30=""),"",(K30-H30)/(H30-I30))</f>
        <v>-1.0999999999999983</v>
      </c>
      <c r="Q30" s="4">
        <f>IF(P30="","",P30-N(M30))</f>
        <v>-1.1499999999999984</v>
      </c>
      <c r="R30" s="4">
        <f>IF(OR(H30="",I30="",J30=""),"",ABS(J30-H30)/ABS(H30-I30))</f>
        <v>2.0000000000000178</v>
      </c>
      <c r="S30" s="6">
        <f>IF(Q30="","",IF(Q30&lt;0,N(S29)+1,0))</f>
        <v>1</v>
      </c>
      <c r="T30" s="4">
        <f>IF(Q30="","",N(T29)+Q30)</f>
        <v>3.3499999999999144</v>
      </c>
      <c r="U30" s="4">
        <f>IF(Q30="","",MAX(N(U29),T30))</f>
        <v>4.499999999999913</v>
      </c>
      <c r="V30" s="4">
        <f>IF(Q30="","",U30-T30)</f>
        <v>1.1499999999999986</v>
      </c>
    </row>
    <row r="31">
      <c r="A31" s="6">
        <f>IF(D31="","",ROW()-1)</f>
        <v>30</v>
      </c>
      <c r="B31" s="2">
        <v>45763</v>
      </c>
      <c r="C31" t="inlineStr">
        <is>
          <t xml:space="preserve">09:38</t>
        </is>
      </c>
      <c r="D31" t="inlineStr">
        <is>
          <t xml:space="preserve">Acción E</t>
        </is>
      </c>
      <c r="E31" t="inlineStr">
        <is>
          <t xml:space="preserve">Long</t>
        </is>
      </c>
      <c r="F31" t="inlineStr">
        <is>
          <t xml:space="preserve">Pullback a la VWAP</t>
        </is>
      </c>
      <c r="G31" t="inlineStr">
        <is>
          <t xml:space="preserve">Sí</t>
        </is>
      </c>
      <c r="H31" s="3">
        <v>213.8</v>
      </c>
      <c r="I31" s="3">
        <v>211.8</v>
      </c>
      <c r="J31" s="3">
        <v>217.8</v>
      </c>
      <c r="K31" s="3">
        <v>217.8</v>
      </c>
      <c r="L31" t="inlineStr">
        <is>
          <t xml:space="preserve">Objetivo</t>
        </is>
      </c>
      <c r="M31" s="3">
        <v>0.05</v>
      </c>
      <c r="P31" s="4">
        <f>IF(OR(H31="",I31="",K31=""),"",(K31-H31)/(H31-I31))</f>
        <v>2</v>
      </c>
      <c r="Q31" s="4">
        <f>IF(P31="","",P31-N(M31))</f>
        <v>1.95</v>
      </c>
      <c r="R31" s="4">
        <f>IF(OR(H31="",I31="",J31=""),"",ABS(J31-H31)/ABS(H31-I31))</f>
        <v>2</v>
      </c>
      <c r="S31" s="6">
        <f>IF(Q31="","",IF(Q31&lt;0,N(S30)+1,0))</f>
        <v>0</v>
      </c>
      <c r="T31" s="4">
        <f>IF(Q31="","",N(T30)+Q31)</f>
        <v>5.299999999999915</v>
      </c>
      <c r="U31" s="4">
        <f>IF(Q31="","",MAX(N(U30),T31))</f>
        <v>5.299999999999915</v>
      </c>
      <c r="V31" s="4">
        <f>IF(Q31="","",U31-T31)</f>
        <v>0</v>
      </c>
    </row>
    <row r="32">
      <c r="A32" s="6">
        <f>IF(D32="","",ROW()-1)</f>
        <v>31</v>
      </c>
      <c r="B32" s="2">
        <v>45769</v>
      </c>
      <c r="C32" t="inlineStr">
        <is>
          <t xml:space="preserve">09:45</t>
        </is>
      </c>
      <c r="D32" t="inlineStr">
        <is>
          <t xml:space="preserve">Acción A</t>
        </is>
      </c>
      <c r="E32" t="inlineStr">
        <is>
          <t xml:space="preserve">Long</t>
        </is>
      </c>
      <c r="F32" t="inlineStr">
        <is>
          <t xml:space="preserve">Pullback a la VWAP</t>
        </is>
      </c>
      <c r="G32" t="inlineStr">
        <is>
          <t xml:space="preserve">Sí</t>
        </is>
      </c>
      <c r="H32" s="3">
        <v>45.7</v>
      </c>
      <c r="I32" s="3">
        <v>45.3</v>
      </c>
      <c r="J32" s="3">
        <v>46.5</v>
      </c>
      <c r="K32" s="3">
        <v>45.3</v>
      </c>
      <c r="L32" t="inlineStr">
        <is>
          <t xml:space="preserve">Stop</t>
        </is>
      </c>
      <c r="M32" s="3">
        <v>0.05</v>
      </c>
      <c r="P32" s="4">
        <f>IF(OR(H32="",I32="",K32=""),"",(K32-H32)/(H32-I32))</f>
        <v>-1</v>
      </c>
      <c r="Q32" s="4">
        <f>IF(P32="","",P32-N(M32))</f>
        <v>-1.05</v>
      </c>
      <c r="R32" s="4">
        <f>IF(OR(H32="",I32="",J32=""),"",ABS(J32-H32)/ABS(H32-I32))</f>
        <v>1.9999999999999645</v>
      </c>
      <c r="S32" s="6">
        <f>IF(Q32="","",IF(Q32&lt;0,N(S31)+1,0))</f>
        <v>1</v>
      </c>
      <c r="T32" s="4">
        <f>IF(Q32="","",N(T31)+Q32)</f>
        <v>4.249999999999915</v>
      </c>
      <c r="U32" s="4">
        <f>IF(Q32="","",MAX(N(U31),T32))</f>
        <v>5.299999999999915</v>
      </c>
      <c r="V32" s="4">
        <f>IF(Q32="","",U32-T32)</f>
        <v>1.0499999999999998</v>
      </c>
    </row>
    <row r="33">
      <c r="A33" s="6">
        <f>IF(D33="","",ROW()-1)</f>
        <v>32</v>
      </c>
      <c r="B33" s="2">
        <v>45770</v>
      </c>
      <c r="C33" t="inlineStr">
        <is>
          <t xml:space="preserve">09:52</t>
        </is>
      </c>
      <c r="D33" t="inlineStr">
        <is>
          <t xml:space="preserve">Acción B</t>
        </is>
      </c>
      <c r="E33" t="inlineStr">
        <is>
          <t xml:space="preserve">Short</t>
        </is>
      </c>
      <c r="F33" t="inlineStr">
        <is>
          <t xml:space="preserve">Pullback a la VWAP</t>
        </is>
      </c>
      <c r="G33" t="inlineStr">
        <is>
          <t xml:space="preserve">Sí</t>
        </is>
      </c>
      <c r="H33" s="3">
        <v>120.7</v>
      </c>
      <c r="I33" s="3">
        <v>121.7</v>
      </c>
      <c r="J33" s="3">
        <v>118.7</v>
      </c>
      <c r="K33" s="3">
        <v>118.7</v>
      </c>
      <c r="L33" t="inlineStr">
        <is>
          <t xml:space="preserve">Objetivo</t>
        </is>
      </c>
      <c r="M33" s="3">
        <v>0.05</v>
      </c>
      <c r="P33" s="4">
        <f>IF(OR(H33="",I33="",K33=""),"",(K33-H33)/(H33-I33))</f>
        <v>2</v>
      </c>
      <c r="Q33" s="4">
        <f>IF(P33="","",P33-N(M33))</f>
        <v>1.95</v>
      </c>
      <c r="R33" s="4">
        <f>IF(OR(H33="",I33="",J33=""),"",ABS(J33-H33)/ABS(H33-I33))</f>
        <v>2</v>
      </c>
      <c r="S33" s="6">
        <f>IF(Q33="","",IF(Q33&lt;0,N(S32)+1,0))</f>
        <v>0</v>
      </c>
      <c r="T33" s="4">
        <f>IF(Q33="","",N(T32)+Q33)</f>
        <v>6.199999999999915</v>
      </c>
      <c r="U33" s="4">
        <f>IF(Q33="","",MAX(N(U32),T33))</f>
        <v>6.199999999999915</v>
      </c>
      <c r="V33" s="4">
        <f>IF(Q33="","",U33-T33)</f>
        <v>0</v>
      </c>
    </row>
    <row r="34">
      <c r="A34" s="6">
        <f>IF(D34="","",ROW()-1)</f>
        <v>33</v>
      </c>
      <c r="B34" s="2">
        <v>45776</v>
      </c>
      <c r="C34" t="inlineStr">
        <is>
          <t xml:space="preserve">09:59</t>
        </is>
      </c>
      <c r="D34" t="inlineStr">
        <is>
          <t xml:space="preserve">Acción C</t>
        </is>
      </c>
      <c r="E34" t="inlineStr">
        <is>
          <t xml:space="preserve">Long</t>
        </is>
      </c>
      <c r="F34" t="inlineStr">
        <is>
          <t xml:space="preserve">Pullback a la VWAP</t>
        </is>
      </c>
      <c r="G34" t="inlineStr">
        <is>
          <t xml:space="preserve">No</t>
        </is>
      </c>
      <c r="H34" s="3">
        <v>30.5</v>
      </c>
      <c r="I34" s="3">
        <v>30</v>
      </c>
      <c r="J34" s="3">
        <v>31.5</v>
      </c>
      <c r="K34" s="3">
        <v>29.95</v>
      </c>
      <c r="L34" t="inlineStr">
        <is>
          <t xml:space="preserve">Stop</t>
        </is>
      </c>
      <c r="M34" s="3">
        <v>0.05</v>
      </c>
      <c r="O34" t="inlineStr">
        <is>
          <t xml:space="preserve">El gap era menor que el mínimo del setup</t>
        </is>
      </c>
      <c r="P34" s="4">
        <f>IF(OR(H34="",I34="",K34=""),"",(K34-H34)/(H34-I34))</f>
        <v>-1.1000000000000014</v>
      </c>
      <c r="Q34" s="4">
        <f>IF(P34="","",P34-N(M34))</f>
        <v>-1.1500000000000015</v>
      </c>
      <c r="R34" s="4">
        <f>IF(OR(H34="",I34="",J34=""),"",ABS(J34-H34)/ABS(H34-I34))</f>
        <v>2</v>
      </c>
      <c r="S34" s="6">
        <f>IF(Q34="","",IF(Q34&lt;0,N(S33)+1,0))</f>
        <v>1</v>
      </c>
      <c r="T34" s="4">
        <f>IF(Q34="","",N(T33)+Q34)</f>
        <v>5.049999999999914</v>
      </c>
      <c r="U34" s="4">
        <f>IF(Q34="","",MAX(N(U33),T34))</f>
        <v>6.199999999999915</v>
      </c>
      <c r="V34" s="4">
        <f>IF(Q34="","",U34-T34)</f>
        <v>1.1500000000000012</v>
      </c>
    </row>
    <row r="35">
      <c r="A35" s="6">
        <f>IF(D35="","",ROW()-1)</f>
        <v>34</v>
      </c>
      <c r="B35" s="2">
        <v>45777</v>
      </c>
      <c r="C35" t="inlineStr">
        <is>
          <t xml:space="preserve">10:06</t>
        </is>
      </c>
      <c r="D35" t="inlineStr">
        <is>
          <t xml:space="preserve">Acción D</t>
        </is>
      </c>
      <c r="E35" t="inlineStr">
        <is>
          <t xml:space="preserve">Long</t>
        </is>
      </c>
      <c r="F35" t="inlineStr">
        <is>
          <t xml:space="preserve">Pullback a la VWAP</t>
        </is>
      </c>
      <c r="G35" t="inlineStr">
        <is>
          <t xml:space="preserve">Sí</t>
        </is>
      </c>
      <c r="H35" s="3">
        <v>68.7</v>
      </c>
      <c r="I35" s="3">
        <v>67.9</v>
      </c>
      <c r="J35" s="3">
        <v>70.3</v>
      </c>
      <c r="K35" s="3">
        <v>67.9</v>
      </c>
      <c r="L35" t="inlineStr">
        <is>
          <t xml:space="preserve">Stop</t>
        </is>
      </c>
      <c r="M35" s="3">
        <v>0.05</v>
      </c>
      <c r="P35" s="4">
        <f>IF(OR(H35="",I35="",K35=""),"",(K35-H35)/(H35-I35))</f>
        <v>-1</v>
      </c>
      <c r="Q35" s="4">
        <f>IF(P35="","",P35-N(M35))</f>
        <v>-1.05</v>
      </c>
      <c r="R35" s="4">
        <f>IF(OR(H35="",I35="",J35=""),"",ABS(J35-H35)/ABS(H35-I35))</f>
        <v>2</v>
      </c>
      <c r="S35" s="6">
        <f>IF(Q35="","",IF(Q35&lt;0,N(S34)+1,0))</f>
        <v>2</v>
      </c>
      <c r="T35" s="4">
        <f>IF(Q35="","",N(T34)+Q35)</f>
        <v>3.999999999999914</v>
      </c>
      <c r="U35" s="4">
        <f>IF(Q35="","",MAX(N(U34),T35))</f>
        <v>6.199999999999915</v>
      </c>
      <c r="V35" s="4">
        <f>IF(Q35="","",U35-T35)</f>
        <v>2.200000000000001</v>
      </c>
    </row>
    <row r="36">
      <c r="A36" s="6">
        <f>IF(D36="","",ROW()-1)</f>
        <v>35</v>
      </c>
      <c r="B36" s="2">
        <v>45783</v>
      </c>
      <c r="C36" t="inlineStr">
        <is>
          <t xml:space="preserve">10:13</t>
        </is>
      </c>
      <c r="D36" t="inlineStr">
        <is>
          <t xml:space="preserve">Acción E</t>
        </is>
      </c>
      <c r="E36" t="inlineStr">
        <is>
          <t xml:space="preserve">Long</t>
        </is>
      </c>
      <c r="F36" t="inlineStr">
        <is>
          <t xml:space="preserve">Pullback a la VWAP</t>
        </is>
      </c>
      <c r="G36" t="inlineStr">
        <is>
          <t xml:space="preserve">Sí</t>
        </is>
      </c>
      <c r="H36" s="3">
        <v>212.8</v>
      </c>
      <c r="I36" s="3">
        <v>210.8</v>
      </c>
      <c r="J36" s="3">
        <v>216.8</v>
      </c>
      <c r="K36" s="3">
        <v>213.3</v>
      </c>
      <c r="L36" t="inlineStr">
        <is>
          <t xml:space="preserve">Tiempo</t>
        </is>
      </c>
      <c r="M36" s="3">
        <v>0.05</v>
      </c>
      <c r="O36" t="inlineStr">
        <is>
          <t xml:space="preserve">Salida por tiempo a las 11:30 (hora de Nueva York)</t>
        </is>
      </c>
      <c r="P36" s="4">
        <f>IF(OR(H36="",I36="",K36=""),"",(K36-H36)/(H36-I36))</f>
        <v>0.25</v>
      </c>
      <c r="Q36" s="4">
        <f>IF(P36="","",P36-N(M36))</f>
        <v>0.2</v>
      </c>
      <c r="R36" s="4">
        <f>IF(OR(H36="",I36="",J36=""),"",ABS(J36-H36)/ABS(H36-I36))</f>
        <v>2</v>
      </c>
      <c r="S36" s="6">
        <f>IF(Q36="","",IF(Q36&lt;0,N(S35)+1,0))</f>
        <v>0</v>
      </c>
      <c r="T36" s="4">
        <f>IF(Q36="","",N(T35)+Q36)</f>
        <v>4.199999999999914</v>
      </c>
      <c r="U36" s="4">
        <f>IF(Q36="","",MAX(N(U35),T36))</f>
        <v>6.199999999999915</v>
      </c>
      <c r="V36" s="4">
        <f>IF(Q36="","",U36-T36)</f>
        <v>2.000000000000001</v>
      </c>
    </row>
    <row r="37">
      <c r="A37" s="6">
        <f>IF(D37="","",ROW()-1)</f>
        <v>36</v>
      </c>
      <c r="B37" s="2">
        <v>45784</v>
      </c>
      <c r="C37" t="inlineStr">
        <is>
          <t xml:space="preserve">10:20</t>
        </is>
      </c>
      <c r="D37" t="inlineStr">
        <is>
          <t xml:space="preserve">Acción A</t>
        </is>
      </c>
      <c r="E37" t="inlineStr">
        <is>
          <t xml:space="preserve">Short</t>
        </is>
      </c>
      <c r="F37" t="inlineStr">
        <is>
          <t xml:space="preserve">Pullback a la VWAP</t>
        </is>
      </c>
      <c r="G37" t="inlineStr">
        <is>
          <t xml:space="preserve">Sí</t>
        </is>
      </c>
      <c r="H37" s="3">
        <v>46.1</v>
      </c>
      <c r="I37" s="3">
        <v>46.5</v>
      </c>
      <c r="J37" s="3">
        <v>45.3</v>
      </c>
      <c r="K37" s="3">
        <v>45.3</v>
      </c>
      <c r="L37" t="inlineStr">
        <is>
          <t xml:space="preserve">Objetivo</t>
        </is>
      </c>
      <c r="M37" s="3">
        <v>0.05</v>
      </c>
      <c r="P37" s="4">
        <f>IF(OR(H37="",I37="",K37=""),"",(K37-H37)/(H37-I37))</f>
        <v>2.0000000000000178</v>
      </c>
      <c r="Q37" s="4">
        <f>IF(P37="","",P37-N(M37))</f>
        <v>1.9500000000000177</v>
      </c>
      <c r="R37" s="4">
        <f>IF(OR(H37="",I37="",J37=""),"",ABS(J37-H37)/ABS(H37-I37))</f>
        <v>2.0000000000000178</v>
      </c>
      <c r="S37" s="6">
        <f>IF(Q37="","",IF(Q37&lt;0,N(S36)+1,0))</f>
        <v>0</v>
      </c>
      <c r="T37" s="4">
        <f>IF(Q37="","",N(T36)+Q37)</f>
        <v>6.149999999999932</v>
      </c>
      <c r="U37" s="4">
        <f>IF(Q37="","",MAX(N(U36),T37))</f>
        <v>6.199999999999915</v>
      </c>
      <c r="V37" s="4">
        <f>IF(Q37="","",U37-T37)</f>
        <v>0.04999999999998295</v>
      </c>
    </row>
    <row r="38">
      <c r="A38" s="6">
        <f>IF(D38="","",ROW()-1)</f>
        <v>37</v>
      </c>
      <c r="B38" s="2">
        <v>45790</v>
      </c>
      <c r="C38" t="inlineStr">
        <is>
          <t xml:space="preserve">09:37</t>
        </is>
      </c>
      <c r="D38" t="inlineStr">
        <is>
          <t xml:space="preserve">Acción B</t>
        </is>
      </c>
      <c r="E38" t="inlineStr">
        <is>
          <t xml:space="preserve">Long</t>
        </is>
      </c>
      <c r="F38" t="inlineStr">
        <is>
          <t xml:space="preserve">Pullback a la VWAP</t>
        </is>
      </c>
      <c r="G38" t="inlineStr">
        <is>
          <t xml:space="preserve">Sí</t>
        </is>
      </c>
      <c r="H38" s="3">
        <v>120.9</v>
      </c>
      <c r="I38" s="3">
        <v>119.9</v>
      </c>
      <c r="J38" s="3">
        <v>122.9</v>
      </c>
      <c r="K38" s="3">
        <v>119.9</v>
      </c>
      <c r="L38" t="inlineStr">
        <is>
          <t xml:space="preserve">Stop</t>
        </is>
      </c>
      <c r="M38" s="3">
        <v>0.05</v>
      </c>
      <c r="P38" s="4">
        <f>IF(OR(H38="",I38="",K38=""),"",(K38-H38)/(H38-I38))</f>
        <v>-1</v>
      </c>
      <c r="Q38" s="4">
        <f>IF(P38="","",P38-N(M38))</f>
        <v>-1.05</v>
      </c>
      <c r="R38" s="4">
        <f>IF(OR(H38="",I38="",J38=""),"",ABS(J38-H38)/ABS(H38-I38))</f>
        <v>2</v>
      </c>
      <c r="S38" s="6">
        <f>IF(Q38="","",IF(Q38&lt;0,N(S37)+1,0))</f>
        <v>1</v>
      </c>
      <c r="T38" s="4">
        <f>IF(Q38="","",N(T37)+Q38)</f>
        <v>5.099999999999932</v>
      </c>
      <c r="U38" s="4">
        <f>IF(Q38="","",MAX(N(U37),T38))</f>
        <v>6.199999999999915</v>
      </c>
      <c r="V38" s="4">
        <f>IF(Q38="","",U38-T38)</f>
        <v>1.0999999999999828</v>
      </c>
    </row>
    <row r="39">
      <c r="A39" s="6">
        <f>IF(D39="","",ROW()-1)</f>
        <v>38</v>
      </c>
      <c r="B39" s="2">
        <v>45791</v>
      </c>
      <c r="C39" t="inlineStr">
        <is>
          <t xml:space="preserve">09:44</t>
        </is>
      </c>
      <c r="D39" t="inlineStr">
        <is>
          <t xml:space="preserve">Acción C</t>
        </is>
      </c>
      <c r="E39" t="inlineStr">
        <is>
          <t xml:space="preserve">Long</t>
        </is>
      </c>
      <c r="F39" t="inlineStr">
        <is>
          <t xml:space="preserve">Pullback a la VWAP</t>
        </is>
      </c>
      <c r="G39" t="inlineStr">
        <is>
          <t xml:space="preserve">No</t>
        </is>
      </c>
      <c r="H39" s="3">
        <v>31.1</v>
      </c>
      <c r="I39" s="3">
        <v>30.6</v>
      </c>
      <c r="J39" s="3">
        <v>32.1</v>
      </c>
      <c r="K39" s="3">
        <v>30.6</v>
      </c>
      <c r="L39" t="inlineStr">
        <is>
          <t xml:space="preserve">Stop</t>
        </is>
      </c>
      <c r="M39" s="3">
        <v>0.05</v>
      </c>
      <c r="O39" t="inlineStr">
        <is>
          <t xml:space="preserve">Entré sin esperar el cierre de la vela de señal</t>
        </is>
      </c>
      <c r="P39" s="4">
        <f>IF(OR(H39="",I39="",K39=""),"",(K39-H39)/(H39-I39))</f>
        <v>-1</v>
      </c>
      <c r="Q39" s="4">
        <f>IF(P39="","",P39-N(M39))</f>
        <v>-1.05</v>
      </c>
      <c r="R39" s="4">
        <f>IF(OR(H39="",I39="",J39=""),"",ABS(J39-H39)/ABS(H39-I39))</f>
        <v>2</v>
      </c>
      <c r="S39" s="6">
        <f>IF(Q39="","",IF(Q39&lt;0,N(S38)+1,0))</f>
        <v>2</v>
      </c>
      <c r="T39" s="4">
        <f>IF(Q39="","",N(T38)+Q39)</f>
        <v>4.049999999999932</v>
      </c>
      <c r="U39" s="4">
        <f>IF(Q39="","",MAX(N(U38),T39))</f>
        <v>6.199999999999915</v>
      </c>
      <c r="V39" s="4">
        <f>IF(Q39="","",U39-T39)</f>
        <v>2.1499999999999826</v>
      </c>
    </row>
    <row r="40">
      <c r="A40" s="6">
        <f>IF(D40="","",ROW()-1)</f>
        <v>39</v>
      </c>
      <c r="B40" s="2">
        <v>45797</v>
      </c>
      <c r="C40" t="inlineStr">
        <is>
          <t xml:space="preserve">09:51</t>
        </is>
      </c>
      <c r="D40" t="inlineStr">
        <is>
          <t xml:space="preserve">Acción D</t>
        </is>
      </c>
      <c r="E40" t="inlineStr">
        <is>
          <t xml:space="preserve">Long</t>
        </is>
      </c>
      <c r="F40" t="inlineStr">
        <is>
          <t xml:space="preserve">Pullback a la VWAP</t>
        </is>
      </c>
      <c r="G40" t="inlineStr">
        <is>
          <t xml:space="preserve">Sí</t>
        </is>
      </c>
      <c r="H40" s="3">
        <v>69.8</v>
      </c>
      <c r="I40" s="3">
        <v>69</v>
      </c>
      <c r="J40" s="3">
        <v>71.4</v>
      </c>
      <c r="K40" s="3">
        <v>71.4</v>
      </c>
      <c r="L40" t="inlineStr">
        <is>
          <t xml:space="preserve">Objetivo</t>
        </is>
      </c>
      <c r="M40" s="3">
        <v>0.05</v>
      </c>
      <c r="P40" s="4">
        <f>IF(OR(H40="",I40="",K40=""),"",(K40-H40)/(H40-I40))</f>
        <v>2.0000000000000178</v>
      </c>
      <c r="Q40" s="4">
        <f>IF(P40="","",P40-N(M40))</f>
        <v>1.9500000000000177</v>
      </c>
      <c r="R40" s="4">
        <f>IF(OR(H40="",I40="",J40=""),"",ABS(J40-H40)/ABS(H40-I40))</f>
        <v>2.0000000000000178</v>
      </c>
      <c r="S40" s="6">
        <f>IF(Q40="","",IF(Q40&lt;0,N(S39)+1,0))</f>
        <v>0</v>
      </c>
      <c r="T40" s="4">
        <f>IF(Q40="","",N(T39)+Q40)</f>
        <v>5.99999999999995</v>
      </c>
      <c r="U40" s="4">
        <f>IF(Q40="","",MAX(N(U39),T40))</f>
        <v>6.199999999999915</v>
      </c>
      <c r="V40" s="4">
        <f>IF(Q40="","",U40-T40)</f>
        <v>0.19999999999996465</v>
      </c>
    </row>
    <row r="41">
      <c r="A41" s="6">
        <f>IF(D41="","",ROW()-1)</f>
        <v>40</v>
      </c>
      <c r="B41" s="2">
        <v>45798</v>
      </c>
      <c r="C41" t="inlineStr">
        <is>
          <t xml:space="preserve">09:58</t>
        </is>
      </c>
      <c r="D41" t="inlineStr">
        <is>
          <t xml:space="preserve">Acción E</t>
        </is>
      </c>
      <c r="E41" t="inlineStr">
        <is>
          <t xml:space="preserve">Short</t>
        </is>
      </c>
      <c r="F41" t="inlineStr">
        <is>
          <t xml:space="preserve">Pullback a la VWAP</t>
        </is>
      </c>
      <c r="G41" t="inlineStr">
        <is>
          <t xml:space="preserve">Sí</t>
        </is>
      </c>
      <c r="H41" s="3">
        <v>212.8</v>
      </c>
      <c r="I41" s="3">
        <v>214.8</v>
      </c>
      <c r="J41" s="3">
        <v>208.8</v>
      </c>
      <c r="K41" s="3">
        <v>208.8</v>
      </c>
      <c r="L41" t="inlineStr">
        <is>
          <t xml:space="preserve">Objetivo</t>
        </is>
      </c>
      <c r="M41" s="3">
        <v>0.05</v>
      </c>
      <c r="P41" s="4">
        <f>IF(OR(H41="",I41="",K41=""),"",(K41-H41)/(H41-I41))</f>
        <v>2</v>
      </c>
      <c r="Q41" s="4">
        <f>IF(P41="","",P41-N(M41))</f>
        <v>1.95</v>
      </c>
      <c r="R41" s="4">
        <f>IF(OR(H41="",I41="",J41=""),"",ABS(J41-H41)/ABS(H41-I41))</f>
        <v>2</v>
      </c>
      <c r="S41" s="6">
        <f>IF(Q41="","",IF(Q41&lt;0,N(S40)+1,0))</f>
        <v>0</v>
      </c>
      <c r="T41" s="4">
        <f>IF(Q41="","",N(T40)+Q41)</f>
        <v>7.94999999999995</v>
      </c>
      <c r="U41" s="4">
        <f>IF(Q41="","",MAX(N(U40),T41))</f>
        <v>7.94999999999995</v>
      </c>
      <c r="V41" s="4">
        <f>IF(Q41="","",U41-T41)</f>
        <v>0</v>
      </c>
    </row>
    <row r="42">
      <c r="A42" t="str" s="6">
        <f>IF(D42="","",ROW()-1)</f>
        <v/>
      </c>
      <c r="P42" t="str" s="4">
        <f>IF(OR(H42="",I42="",K42=""),"",(K42-H42)/(H42-I42))</f>
        <v/>
      </c>
      <c r="Q42" t="str" s="4">
        <f>IF(P42="","",P42-N(M42))</f>
        <v/>
      </c>
      <c r="R42" t="str" s="4">
        <f>IF(OR(H42="",I42="",J42=""),"",ABS(J42-H42)/ABS(H42-I42))</f>
        <v/>
      </c>
      <c r="S42" t="str" s="6">
        <f>IF(Q42="","",IF(Q42&lt;0,N(S41)+1,0))</f>
        <v/>
      </c>
      <c r="T42" t="str" s="4">
        <f>IF(Q42="","",N(T41)+Q42)</f>
        <v/>
      </c>
      <c r="U42" t="str" s="4">
        <f>IF(Q42="","",MAX(N(U41),T42))</f>
        <v/>
      </c>
      <c r="V42" t="str" s="4">
        <f>IF(Q42="","",U42-T42)</f>
        <v/>
      </c>
    </row>
    <row r="43">
      <c r="A43" t="str" s="6">
        <f>IF(D43="","",ROW()-1)</f>
        <v/>
      </c>
      <c r="P43" t="str" s="4">
        <f>IF(OR(H43="",I43="",K43=""),"",(K43-H43)/(H43-I43))</f>
        <v/>
      </c>
      <c r="Q43" t="str" s="4">
        <f>IF(P43="","",P43-N(M43))</f>
        <v/>
      </c>
      <c r="R43" t="str" s="4">
        <f>IF(OR(H43="",I43="",J43=""),"",ABS(J43-H43)/ABS(H43-I43))</f>
        <v/>
      </c>
      <c r="S43" t="str" s="6">
        <f>IF(Q43="","",IF(Q43&lt;0,N(S42)+1,0))</f>
        <v/>
      </c>
      <c r="T43" t="str" s="4">
        <f>IF(Q43="","",N(T42)+Q43)</f>
        <v/>
      </c>
      <c r="U43" t="str" s="4">
        <f>IF(Q43="","",MAX(N(U42),T43))</f>
        <v/>
      </c>
      <c r="V43" t="str" s="4">
        <f>IF(Q43="","",U43-T43)</f>
        <v/>
      </c>
    </row>
    <row r="44">
      <c r="A44" t="str" s="6">
        <f>IF(D44="","",ROW()-1)</f>
        <v/>
      </c>
      <c r="P44" t="str" s="4">
        <f>IF(OR(H44="",I44="",K44=""),"",(K44-H44)/(H44-I44))</f>
        <v/>
      </c>
      <c r="Q44" t="str" s="4">
        <f>IF(P44="","",P44-N(M44))</f>
        <v/>
      </c>
      <c r="R44" t="str" s="4">
        <f>IF(OR(H44="",I44="",J44=""),"",ABS(J44-H44)/ABS(H44-I44))</f>
        <v/>
      </c>
      <c r="S44" t="str" s="6">
        <f>IF(Q44="","",IF(Q44&lt;0,N(S43)+1,0))</f>
        <v/>
      </c>
      <c r="T44" t="str" s="4">
        <f>IF(Q44="","",N(T43)+Q44)</f>
        <v/>
      </c>
      <c r="U44" t="str" s="4">
        <f>IF(Q44="","",MAX(N(U43),T44))</f>
        <v/>
      </c>
      <c r="V44" t="str" s="4">
        <f>IF(Q44="","",U44-T44)</f>
        <v/>
      </c>
    </row>
    <row r="45">
      <c r="A45" t="str" s="6">
        <f>IF(D45="","",ROW()-1)</f>
        <v/>
      </c>
      <c r="P45" t="str" s="4">
        <f>IF(OR(H45="",I45="",K45=""),"",(K45-H45)/(H45-I45))</f>
        <v/>
      </c>
      <c r="Q45" t="str" s="4">
        <f>IF(P45="","",P45-N(M45))</f>
        <v/>
      </c>
      <c r="R45" t="str" s="4">
        <f>IF(OR(H45="",I45="",J45=""),"",ABS(J45-H45)/ABS(H45-I45))</f>
        <v/>
      </c>
      <c r="S45" t="str" s="6">
        <f>IF(Q45="","",IF(Q45&lt;0,N(S44)+1,0))</f>
        <v/>
      </c>
      <c r="T45" t="str" s="4">
        <f>IF(Q45="","",N(T44)+Q45)</f>
        <v/>
      </c>
      <c r="U45" t="str" s="4">
        <f>IF(Q45="","",MAX(N(U44),T45))</f>
        <v/>
      </c>
      <c r="V45" t="str" s="4">
        <f>IF(Q45="","",U45-T45)</f>
        <v/>
      </c>
    </row>
    <row r="46">
      <c r="A46" t="str" s="6">
        <f>IF(D46="","",ROW()-1)</f>
        <v/>
      </c>
      <c r="P46" t="str" s="4">
        <f>IF(OR(H46="",I46="",K46=""),"",(K46-H46)/(H46-I46))</f>
        <v/>
      </c>
      <c r="Q46" t="str" s="4">
        <f>IF(P46="","",P46-N(M46))</f>
        <v/>
      </c>
      <c r="R46" t="str" s="4">
        <f>IF(OR(H46="",I46="",J46=""),"",ABS(J46-H46)/ABS(H46-I46))</f>
        <v/>
      </c>
      <c r="S46" t="str" s="6">
        <f>IF(Q46="","",IF(Q46&lt;0,N(S45)+1,0))</f>
        <v/>
      </c>
      <c r="T46" t="str" s="4">
        <f>IF(Q46="","",N(T45)+Q46)</f>
        <v/>
      </c>
      <c r="U46" t="str" s="4">
        <f>IF(Q46="","",MAX(N(U45),T46))</f>
        <v/>
      </c>
      <c r="V46" t="str" s="4">
        <f>IF(Q46="","",U46-T46)</f>
        <v/>
      </c>
    </row>
    <row r="47">
      <c r="A47" t="str" s="6">
        <f>IF(D47="","",ROW()-1)</f>
        <v/>
      </c>
      <c r="P47" t="str" s="4">
        <f>IF(OR(H47="",I47="",K47=""),"",(K47-H47)/(H47-I47))</f>
        <v/>
      </c>
      <c r="Q47" t="str" s="4">
        <f>IF(P47="","",P47-N(M47))</f>
        <v/>
      </c>
      <c r="R47" t="str" s="4">
        <f>IF(OR(H47="",I47="",J47=""),"",ABS(J47-H47)/ABS(H47-I47))</f>
        <v/>
      </c>
      <c r="S47" t="str" s="6">
        <f>IF(Q47="","",IF(Q47&lt;0,N(S46)+1,0))</f>
        <v/>
      </c>
      <c r="T47" t="str" s="4">
        <f>IF(Q47="","",N(T46)+Q47)</f>
        <v/>
      </c>
      <c r="U47" t="str" s="4">
        <f>IF(Q47="","",MAX(N(U46),T47))</f>
        <v/>
      </c>
      <c r="V47" t="str" s="4">
        <f>IF(Q47="","",U47-T47)</f>
        <v/>
      </c>
    </row>
    <row r="48">
      <c r="A48" t="str" s="6">
        <f>IF(D48="","",ROW()-1)</f>
        <v/>
      </c>
      <c r="P48" t="str" s="4">
        <f>IF(OR(H48="",I48="",K48=""),"",(K48-H48)/(H48-I48))</f>
        <v/>
      </c>
      <c r="Q48" t="str" s="4">
        <f>IF(P48="","",P48-N(M48))</f>
        <v/>
      </c>
      <c r="R48" t="str" s="4">
        <f>IF(OR(H48="",I48="",J48=""),"",ABS(J48-H48)/ABS(H48-I48))</f>
        <v/>
      </c>
      <c r="S48" t="str" s="6">
        <f>IF(Q48="","",IF(Q48&lt;0,N(S47)+1,0))</f>
        <v/>
      </c>
      <c r="T48" t="str" s="4">
        <f>IF(Q48="","",N(T47)+Q48)</f>
        <v/>
      </c>
      <c r="U48" t="str" s="4">
        <f>IF(Q48="","",MAX(N(U47),T48))</f>
        <v/>
      </c>
      <c r="V48" t="str" s="4">
        <f>IF(Q48="","",U48-T48)</f>
        <v/>
      </c>
    </row>
    <row r="49">
      <c r="A49" t="str" s="6">
        <f>IF(D49="","",ROW()-1)</f>
        <v/>
      </c>
      <c r="P49" t="str" s="4">
        <f>IF(OR(H49="",I49="",K49=""),"",(K49-H49)/(H49-I49))</f>
        <v/>
      </c>
      <c r="Q49" t="str" s="4">
        <f>IF(P49="","",P49-N(M49))</f>
        <v/>
      </c>
      <c r="R49" t="str" s="4">
        <f>IF(OR(H49="",I49="",J49=""),"",ABS(J49-H49)/ABS(H49-I49))</f>
        <v/>
      </c>
      <c r="S49" t="str" s="6">
        <f>IF(Q49="","",IF(Q49&lt;0,N(S48)+1,0))</f>
        <v/>
      </c>
      <c r="T49" t="str" s="4">
        <f>IF(Q49="","",N(T48)+Q49)</f>
        <v/>
      </c>
      <c r="U49" t="str" s="4">
        <f>IF(Q49="","",MAX(N(U48),T49))</f>
        <v/>
      </c>
      <c r="V49" t="str" s="4">
        <f>IF(Q49="","",U49-T49)</f>
        <v/>
      </c>
    </row>
    <row r="50">
      <c r="A50" t="str" s="6">
        <f>IF(D50="","",ROW()-1)</f>
        <v/>
      </c>
      <c r="P50" t="str" s="4">
        <f>IF(OR(H50="",I50="",K50=""),"",(K50-H50)/(H50-I50))</f>
        <v/>
      </c>
      <c r="Q50" t="str" s="4">
        <f>IF(P50="","",P50-N(M50))</f>
        <v/>
      </c>
      <c r="R50" t="str" s="4">
        <f>IF(OR(H50="",I50="",J50=""),"",ABS(J50-H50)/ABS(H50-I50))</f>
        <v/>
      </c>
      <c r="S50" t="str" s="6">
        <f>IF(Q50="","",IF(Q50&lt;0,N(S49)+1,0))</f>
        <v/>
      </c>
      <c r="T50" t="str" s="4">
        <f>IF(Q50="","",N(T49)+Q50)</f>
        <v/>
      </c>
      <c r="U50" t="str" s="4">
        <f>IF(Q50="","",MAX(N(U49),T50))</f>
        <v/>
      </c>
      <c r="V50" t="str" s="4">
        <f>IF(Q50="","",U50-T50)</f>
        <v/>
      </c>
    </row>
    <row r="51">
      <c r="A51" t="str" s="6">
        <f>IF(D51="","",ROW()-1)</f>
        <v/>
      </c>
      <c r="P51" t="str" s="4">
        <f>IF(OR(H51="",I51="",K51=""),"",(K51-H51)/(H51-I51))</f>
        <v/>
      </c>
      <c r="Q51" t="str" s="4">
        <f>IF(P51="","",P51-N(M51))</f>
        <v/>
      </c>
      <c r="R51" t="str" s="4">
        <f>IF(OR(H51="",I51="",J51=""),"",ABS(J51-H51)/ABS(H51-I51))</f>
        <v/>
      </c>
      <c r="S51" t="str" s="6">
        <f>IF(Q51="","",IF(Q51&lt;0,N(S50)+1,0))</f>
        <v/>
      </c>
      <c r="T51" t="str" s="4">
        <f>IF(Q51="","",N(T50)+Q51)</f>
        <v/>
      </c>
      <c r="U51" t="str" s="4">
        <f>IF(Q51="","",MAX(N(U50),T51))</f>
        <v/>
      </c>
      <c r="V51" t="str" s="4">
        <f>IF(Q51="","",U51-T51)</f>
        <v/>
      </c>
    </row>
    <row r="52">
      <c r="A52" t="str" s="6">
        <f>IF(D52="","",ROW()-1)</f>
        <v/>
      </c>
      <c r="P52" t="str" s="4">
        <f>IF(OR(H52="",I52="",K52=""),"",(K52-H52)/(H52-I52))</f>
        <v/>
      </c>
      <c r="Q52" t="str" s="4">
        <f>IF(P52="","",P52-N(M52))</f>
        <v/>
      </c>
      <c r="R52" t="str" s="4">
        <f>IF(OR(H52="",I52="",J52=""),"",ABS(J52-H52)/ABS(H52-I52))</f>
        <v/>
      </c>
      <c r="S52" t="str" s="6">
        <f>IF(Q52="","",IF(Q52&lt;0,N(S51)+1,0))</f>
        <v/>
      </c>
      <c r="T52" t="str" s="4">
        <f>IF(Q52="","",N(T51)+Q52)</f>
        <v/>
      </c>
      <c r="U52" t="str" s="4">
        <f>IF(Q52="","",MAX(N(U51),T52))</f>
        <v/>
      </c>
      <c r="V52" t="str" s="4">
        <f>IF(Q52="","",U52-T52)</f>
        <v/>
      </c>
    </row>
    <row r="53">
      <c r="A53" t="str" s="6">
        <f>IF(D53="","",ROW()-1)</f>
        <v/>
      </c>
      <c r="P53" t="str" s="4">
        <f>IF(OR(H53="",I53="",K53=""),"",(K53-H53)/(H53-I53))</f>
        <v/>
      </c>
      <c r="Q53" t="str" s="4">
        <f>IF(P53="","",P53-N(M53))</f>
        <v/>
      </c>
      <c r="R53" t="str" s="4">
        <f>IF(OR(H53="",I53="",J53=""),"",ABS(J53-H53)/ABS(H53-I53))</f>
        <v/>
      </c>
      <c r="S53" t="str" s="6">
        <f>IF(Q53="","",IF(Q53&lt;0,N(S52)+1,0))</f>
        <v/>
      </c>
      <c r="T53" t="str" s="4">
        <f>IF(Q53="","",N(T52)+Q53)</f>
        <v/>
      </c>
      <c r="U53" t="str" s="4">
        <f>IF(Q53="","",MAX(N(U52),T53))</f>
        <v/>
      </c>
      <c r="V53" t="str" s="4">
        <f>IF(Q53="","",U53-T53)</f>
        <v/>
      </c>
    </row>
    <row r="54">
      <c r="A54" t="str" s="6">
        <f>IF(D54="","",ROW()-1)</f>
        <v/>
      </c>
      <c r="P54" t="str" s="4">
        <f>IF(OR(H54="",I54="",K54=""),"",(K54-H54)/(H54-I54))</f>
        <v/>
      </c>
      <c r="Q54" t="str" s="4">
        <f>IF(P54="","",P54-N(M54))</f>
        <v/>
      </c>
      <c r="R54" t="str" s="4">
        <f>IF(OR(H54="",I54="",J54=""),"",ABS(J54-H54)/ABS(H54-I54))</f>
        <v/>
      </c>
      <c r="S54" t="str" s="6">
        <f>IF(Q54="","",IF(Q54&lt;0,N(S53)+1,0))</f>
        <v/>
      </c>
      <c r="T54" t="str" s="4">
        <f>IF(Q54="","",N(T53)+Q54)</f>
        <v/>
      </c>
      <c r="U54" t="str" s="4">
        <f>IF(Q54="","",MAX(N(U53),T54))</f>
        <v/>
      </c>
      <c r="V54" t="str" s="4">
        <f>IF(Q54="","",U54-T54)</f>
        <v/>
      </c>
    </row>
    <row r="55">
      <c r="A55" t="str" s="6">
        <f>IF(D55="","",ROW()-1)</f>
        <v/>
      </c>
      <c r="P55" t="str" s="4">
        <f>IF(OR(H55="",I55="",K55=""),"",(K55-H55)/(H55-I55))</f>
        <v/>
      </c>
      <c r="Q55" t="str" s="4">
        <f>IF(P55="","",P55-N(M55))</f>
        <v/>
      </c>
      <c r="R55" t="str" s="4">
        <f>IF(OR(H55="",I55="",J55=""),"",ABS(J55-H55)/ABS(H55-I55))</f>
        <v/>
      </c>
      <c r="S55" t="str" s="6">
        <f>IF(Q55="","",IF(Q55&lt;0,N(S54)+1,0))</f>
        <v/>
      </c>
      <c r="T55" t="str" s="4">
        <f>IF(Q55="","",N(T54)+Q55)</f>
        <v/>
      </c>
      <c r="U55" t="str" s="4">
        <f>IF(Q55="","",MAX(N(U54),T55))</f>
        <v/>
      </c>
      <c r="V55" t="str" s="4">
        <f>IF(Q55="","",U55-T55)</f>
        <v/>
      </c>
    </row>
    <row r="56">
      <c r="A56" t="str" s="6">
        <f>IF(D56="","",ROW()-1)</f>
        <v/>
      </c>
      <c r="P56" t="str" s="4">
        <f>IF(OR(H56="",I56="",K56=""),"",(K56-H56)/(H56-I56))</f>
        <v/>
      </c>
      <c r="Q56" t="str" s="4">
        <f>IF(P56="","",P56-N(M56))</f>
        <v/>
      </c>
      <c r="R56" t="str" s="4">
        <f>IF(OR(H56="",I56="",J56=""),"",ABS(J56-H56)/ABS(H56-I56))</f>
        <v/>
      </c>
      <c r="S56" t="str" s="6">
        <f>IF(Q56="","",IF(Q56&lt;0,N(S55)+1,0))</f>
        <v/>
      </c>
      <c r="T56" t="str" s="4">
        <f>IF(Q56="","",N(T55)+Q56)</f>
        <v/>
      </c>
      <c r="U56" t="str" s="4">
        <f>IF(Q56="","",MAX(N(U55),T56))</f>
        <v/>
      </c>
      <c r="V56" t="str" s="4">
        <f>IF(Q56="","",U56-T56)</f>
        <v/>
      </c>
    </row>
    <row r="57">
      <c r="A57" t="str" s="6">
        <f>IF(D57="","",ROW()-1)</f>
        <v/>
      </c>
      <c r="P57" t="str" s="4">
        <f>IF(OR(H57="",I57="",K57=""),"",(K57-H57)/(H57-I57))</f>
        <v/>
      </c>
      <c r="Q57" t="str" s="4">
        <f>IF(P57="","",P57-N(M57))</f>
        <v/>
      </c>
      <c r="R57" t="str" s="4">
        <f>IF(OR(H57="",I57="",J57=""),"",ABS(J57-H57)/ABS(H57-I57))</f>
        <v/>
      </c>
      <c r="S57" t="str" s="6">
        <f>IF(Q57="","",IF(Q57&lt;0,N(S56)+1,0))</f>
        <v/>
      </c>
      <c r="T57" t="str" s="4">
        <f>IF(Q57="","",N(T56)+Q57)</f>
        <v/>
      </c>
      <c r="U57" t="str" s="4">
        <f>IF(Q57="","",MAX(N(U56),T57))</f>
        <v/>
      </c>
      <c r="V57" t="str" s="4">
        <f>IF(Q57="","",U57-T57)</f>
        <v/>
      </c>
    </row>
    <row r="58">
      <c r="A58" t="str" s="6">
        <f>IF(D58="","",ROW()-1)</f>
        <v/>
      </c>
      <c r="P58" t="str" s="4">
        <f>IF(OR(H58="",I58="",K58=""),"",(K58-H58)/(H58-I58))</f>
        <v/>
      </c>
      <c r="Q58" t="str" s="4">
        <f>IF(P58="","",P58-N(M58))</f>
        <v/>
      </c>
      <c r="R58" t="str" s="4">
        <f>IF(OR(H58="",I58="",J58=""),"",ABS(J58-H58)/ABS(H58-I58))</f>
        <v/>
      </c>
      <c r="S58" t="str" s="6">
        <f>IF(Q58="","",IF(Q58&lt;0,N(S57)+1,0))</f>
        <v/>
      </c>
      <c r="T58" t="str" s="4">
        <f>IF(Q58="","",N(T57)+Q58)</f>
        <v/>
      </c>
      <c r="U58" t="str" s="4">
        <f>IF(Q58="","",MAX(N(U57),T58))</f>
        <v/>
      </c>
      <c r="V58" t="str" s="4">
        <f>IF(Q58="","",U58-T58)</f>
        <v/>
      </c>
    </row>
    <row r="59">
      <c r="A59" t="str" s="6">
        <f>IF(D59="","",ROW()-1)</f>
        <v/>
      </c>
      <c r="P59" t="str" s="4">
        <f>IF(OR(H59="",I59="",K59=""),"",(K59-H59)/(H59-I59))</f>
        <v/>
      </c>
      <c r="Q59" t="str" s="4">
        <f>IF(P59="","",P59-N(M59))</f>
        <v/>
      </c>
      <c r="R59" t="str" s="4">
        <f>IF(OR(H59="",I59="",J59=""),"",ABS(J59-H59)/ABS(H59-I59))</f>
        <v/>
      </c>
      <c r="S59" t="str" s="6">
        <f>IF(Q59="","",IF(Q59&lt;0,N(S58)+1,0))</f>
        <v/>
      </c>
      <c r="T59" t="str" s="4">
        <f>IF(Q59="","",N(T58)+Q59)</f>
        <v/>
      </c>
      <c r="U59" t="str" s="4">
        <f>IF(Q59="","",MAX(N(U58),T59))</f>
        <v/>
      </c>
      <c r="V59" t="str" s="4">
        <f>IF(Q59="","",U59-T59)</f>
        <v/>
      </c>
    </row>
    <row r="60">
      <c r="A60" t="str" s="6">
        <f>IF(D60="","",ROW()-1)</f>
        <v/>
      </c>
      <c r="P60" t="str" s="4">
        <f>IF(OR(H60="",I60="",K60=""),"",(K60-H60)/(H60-I60))</f>
        <v/>
      </c>
      <c r="Q60" t="str" s="4">
        <f>IF(P60="","",P60-N(M60))</f>
        <v/>
      </c>
      <c r="R60" t="str" s="4">
        <f>IF(OR(H60="",I60="",J60=""),"",ABS(J60-H60)/ABS(H60-I60))</f>
        <v/>
      </c>
      <c r="S60" t="str" s="6">
        <f>IF(Q60="","",IF(Q60&lt;0,N(S59)+1,0))</f>
        <v/>
      </c>
      <c r="T60" t="str" s="4">
        <f>IF(Q60="","",N(T59)+Q60)</f>
        <v/>
      </c>
      <c r="U60" t="str" s="4">
        <f>IF(Q60="","",MAX(N(U59),T60))</f>
        <v/>
      </c>
      <c r="V60" t="str" s="4">
        <f>IF(Q60="","",U60-T60)</f>
        <v/>
      </c>
    </row>
    <row r="61">
      <c r="A61" t="str" s="6">
        <f>IF(D61="","",ROW()-1)</f>
        <v/>
      </c>
      <c r="P61" t="str" s="4">
        <f>IF(OR(H61="",I61="",K61=""),"",(K61-H61)/(H61-I61))</f>
        <v/>
      </c>
      <c r="Q61" t="str" s="4">
        <f>IF(P61="","",P61-N(M61))</f>
        <v/>
      </c>
      <c r="R61" t="str" s="4">
        <f>IF(OR(H61="",I61="",J61=""),"",ABS(J61-H61)/ABS(H61-I61))</f>
        <v/>
      </c>
      <c r="S61" t="str" s="6">
        <f>IF(Q61="","",IF(Q61&lt;0,N(S60)+1,0))</f>
        <v/>
      </c>
      <c r="T61" t="str" s="4">
        <f>IF(Q61="","",N(T60)+Q61)</f>
        <v/>
      </c>
      <c r="U61" t="str" s="4">
        <f>IF(Q61="","",MAX(N(U60),T61))</f>
        <v/>
      </c>
      <c r="V61" t="str" s="4">
        <f>IF(Q61="","",U61-T61)</f>
        <v/>
      </c>
    </row>
    <row r="62">
      <c r="A62" t="str" s="6">
        <f>IF(D62="","",ROW()-1)</f>
        <v/>
      </c>
      <c r="P62" t="str" s="4">
        <f>IF(OR(H62="",I62="",K62=""),"",(K62-H62)/(H62-I62))</f>
        <v/>
      </c>
      <c r="Q62" t="str" s="4">
        <f>IF(P62="","",P62-N(M62))</f>
        <v/>
      </c>
      <c r="R62" t="str" s="4">
        <f>IF(OR(H62="",I62="",J62=""),"",ABS(J62-H62)/ABS(H62-I62))</f>
        <v/>
      </c>
      <c r="S62" t="str" s="6">
        <f>IF(Q62="","",IF(Q62&lt;0,N(S61)+1,0))</f>
        <v/>
      </c>
      <c r="T62" t="str" s="4">
        <f>IF(Q62="","",N(T61)+Q62)</f>
        <v/>
      </c>
      <c r="U62" t="str" s="4">
        <f>IF(Q62="","",MAX(N(U61),T62))</f>
        <v/>
      </c>
      <c r="V62" t="str" s="4">
        <f>IF(Q62="","",U62-T62)</f>
        <v/>
      </c>
    </row>
    <row r="63">
      <c r="A63" t="str" s="6">
        <f>IF(D63="","",ROW()-1)</f>
        <v/>
      </c>
      <c r="P63" t="str" s="4">
        <f>IF(OR(H63="",I63="",K63=""),"",(K63-H63)/(H63-I63))</f>
        <v/>
      </c>
      <c r="Q63" t="str" s="4">
        <f>IF(P63="","",P63-N(M63))</f>
        <v/>
      </c>
      <c r="R63" t="str" s="4">
        <f>IF(OR(H63="",I63="",J63=""),"",ABS(J63-H63)/ABS(H63-I63))</f>
        <v/>
      </c>
      <c r="S63" t="str" s="6">
        <f>IF(Q63="","",IF(Q63&lt;0,N(S62)+1,0))</f>
        <v/>
      </c>
      <c r="T63" t="str" s="4">
        <f>IF(Q63="","",N(T62)+Q63)</f>
        <v/>
      </c>
      <c r="U63" t="str" s="4">
        <f>IF(Q63="","",MAX(N(U62),T63))</f>
        <v/>
      </c>
      <c r="V63" t="str" s="4">
        <f>IF(Q63="","",U63-T63)</f>
        <v/>
      </c>
    </row>
    <row r="64">
      <c r="A64" t="str" s="6">
        <f>IF(D64="","",ROW()-1)</f>
        <v/>
      </c>
      <c r="P64" t="str" s="4">
        <f>IF(OR(H64="",I64="",K64=""),"",(K64-H64)/(H64-I64))</f>
        <v/>
      </c>
      <c r="Q64" t="str" s="4">
        <f>IF(P64="","",P64-N(M64))</f>
        <v/>
      </c>
      <c r="R64" t="str" s="4">
        <f>IF(OR(H64="",I64="",J64=""),"",ABS(J64-H64)/ABS(H64-I64))</f>
        <v/>
      </c>
      <c r="S64" t="str" s="6">
        <f>IF(Q64="","",IF(Q64&lt;0,N(S63)+1,0))</f>
        <v/>
      </c>
      <c r="T64" t="str" s="4">
        <f>IF(Q64="","",N(T63)+Q64)</f>
        <v/>
      </c>
      <c r="U64" t="str" s="4">
        <f>IF(Q64="","",MAX(N(U63),T64))</f>
        <v/>
      </c>
      <c r="V64" t="str" s="4">
        <f>IF(Q64="","",U64-T64)</f>
        <v/>
      </c>
    </row>
    <row r="65">
      <c r="A65" t="str" s="6">
        <f>IF(D65="","",ROW()-1)</f>
        <v/>
      </c>
      <c r="P65" t="str" s="4">
        <f>IF(OR(H65="",I65="",K65=""),"",(K65-H65)/(H65-I65))</f>
        <v/>
      </c>
      <c r="Q65" t="str" s="4">
        <f>IF(P65="","",P65-N(M65))</f>
        <v/>
      </c>
      <c r="R65" t="str" s="4">
        <f>IF(OR(H65="",I65="",J65=""),"",ABS(J65-H65)/ABS(H65-I65))</f>
        <v/>
      </c>
      <c r="S65" t="str" s="6">
        <f>IF(Q65="","",IF(Q65&lt;0,N(S64)+1,0))</f>
        <v/>
      </c>
      <c r="T65" t="str" s="4">
        <f>IF(Q65="","",N(T64)+Q65)</f>
        <v/>
      </c>
      <c r="U65" t="str" s="4">
        <f>IF(Q65="","",MAX(N(U64),T65))</f>
        <v/>
      </c>
      <c r="V65" t="str" s="4">
        <f>IF(Q65="","",U65-T65)</f>
        <v/>
      </c>
    </row>
    <row r="66">
      <c r="A66" t="str" s="6">
        <f>IF(D66="","",ROW()-1)</f>
        <v/>
      </c>
      <c r="P66" t="str" s="4">
        <f>IF(OR(H66="",I66="",K66=""),"",(K66-H66)/(H66-I66))</f>
        <v/>
      </c>
      <c r="Q66" t="str" s="4">
        <f>IF(P66="","",P66-N(M66))</f>
        <v/>
      </c>
      <c r="R66" t="str" s="4">
        <f>IF(OR(H66="",I66="",J66=""),"",ABS(J66-H66)/ABS(H66-I66))</f>
        <v/>
      </c>
      <c r="S66" t="str" s="6">
        <f>IF(Q66="","",IF(Q66&lt;0,N(S65)+1,0))</f>
        <v/>
      </c>
      <c r="T66" t="str" s="4">
        <f>IF(Q66="","",N(T65)+Q66)</f>
        <v/>
      </c>
      <c r="U66" t="str" s="4">
        <f>IF(Q66="","",MAX(N(U65),T66))</f>
        <v/>
      </c>
      <c r="V66" t="str" s="4">
        <f>IF(Q66="","",U66-T66)</f>
        <v/>
      </c>
    </row>
    <row r="67">
      <c r="A67" t="str" s="6">
        <f>IF(D67="","",ROW()-1)</f>
        <v/>
      </c>
      <c r="P67" t="str" s="4">
        <f>IF(OR(H67="",I67="",K67=""),"",(K67-H67)/(H67-I67))</f>
        <v/>
      </c>
      <c r="Q67" t="str" s="4">
        <f>IF(P67="","",P67-N(M67))</f>
        <v/>
      </c>
      <c r="R67" t="str" s="4">
        <f>IF(OR(H67="",I67="",J67=""),"",ABS(J67-H67)/ABS(H67-I67))</f>
        <v/>
      </c>
      <c r="S67" t="str" s="6">
        <f>IF(Q67="","",IF(Q67&lt;0,N(S66)+1,0))</f>
        <v/>
      </c>
      <c r="T67" t="str" s="4">
        <f>IF(Q67="","",N(T66)+Q67)</f>
        <v/>
      </c>
      <c r="U67" t="str" s="4">
        <f>IF(Q67="","",MAX(N(U66),T67))</f>
        <v/>
      </c>
      <c r="V67" t="str" s="4">
        <f>IF(Q67="","",U67-T67)</f>
        <v/>
      </c>
    </row>
    <row r="68">
      <c r="A68" t="str" s="6">
        <f>IF(D68="","",ROW()-1)</f>
        <v/>
      </c>
      <c r="P68" t="str" s="4">
        <f>IF(OR(H68="",I68="",K68=""),"",(K68-H68)/(H68-I68))</f>
        <v/>
      </c>
      <c r="Q68" t="str" s="4">
        <f>IF(P68="","",P68-N(M68))</f>
        <v/>
      </c>
      <c r="R68" t="str" s="4">
        <f>IF(OR(H68="",I68="",J68=""),"",ABS(J68-H68)/ABS(H68-I68))</f>
        <v/>
      </c>
      <c r="S68" t="str" s="6">
        <f>IF(Q68="","",IF(Q68&lt;0,N(S67)+1,0))</f>
        <v/>
      </c>
      <c r="T68" t="str" s="4">
        <f>IF(Q68="","",N(T67)+Q68)</f>
        <v/>
      </c>
      <c r="U68" t="str" s="4">
        <f>IF(Q68="","",MAX(N(U67),T68))</f>
        <v/>
      </c>
      <c r="V68" t="str" s="4">
        <f>IF(Q68="","",U68-T68)</f>
        <v/>
      </c>
    </row>
    <row r="69">
      <c r="A69" t="str" s="6">
        <f>IF(D69="","",ROW()-1)</f>
        <v/>
      </c>
      <c r="P69" t="str" s="4">
        <f>IF(OR(H69="",I69="",K69=""),"",(K69-H69)/(H69-I69))</f>
        <v/>
      </c>
      <c r="Q69" t="str" s="4">
        <f>IF(P69="","",P69-N(M69))</f>
        <v/>
      </c>
      <c r="R69" t="str" s="4">
        <f>IF(OR(H69="",I69="",J69=""),"",ABS(J69-H69)/ABS(H69-I69))</f>
        <v/>
      </c>
      <c r="S69" t="str" s="6">
        <f>IF(Q69="","",IF(Q69&lt;0,N(S68)+1,0))</f>
        <v/>
      </c>
      <c r="T69" t="str" s="4">
        <f>IF(Q69="","",N(T68)+Q69)</f>
        <v/>
      </c>
      <c r="U69" t="str" s="4">
        <f>IF(Q69="","",MAX(N(U68),T69))</f>
        <v/>
      </c>
      <c r="V69" t="str" s="4">
        <f>IF(Q69="","",U69-T69)</f>
        <v/>
      </c>
    </row>
    <row r="70">
      <c r="A70" t="str" s="6">
        <f>IF(D70="","",ROW()-1)</f>
        <v/>
      </c>
      <c r="P70" t="str" s="4">
        <f>IF(OR(H70="",I70="",K70=""),"",(K70-H70)/(H70-I70))</f>
        <v/>
      </c>
      <c r="Q70" t="str" s="4">
        <f>IF(P70="","",P70-N(M70))</f>
        <v/>
      </c>
      <c r="R70" t="str" s="4">
        <f>IF(OR(H70="",I70="",J70=""),"",ABS(J70-H70)/ABS(H70-I70))</f>
        <v/>
      </c>
      <c r="S70" t="str" s="6">
        <f>IF(Q70="","",IF(Q70&lt;0,N(S69)+1,0))</f>
        <v/>
      </c>
      <c r="T70" t="str" s="4">
        <f>IF(Q70="","",N(T69)+Q70)</f>
        <v/>
      </c>
      <c r="U70" t="str" s="4">
        <f>IF(Q70="","",MAX(N(U69),T70))</f>
        <v/>
      </c>
      <c r="V70" t="str" s="4">
        <f>IF(Q70="","",U70-T70)</f>
        <v/>
      </c>
    </row>
    <row r="71">
      <c r="A71" t="str" s="6">
        <f>IF(D71="","",ROW()-1)</f>
        <v/>
      </c>
      <c r="P71" t="str" s="4">
        <f>IF(OR(H71="",I71="",K71=""),"",(K71-H71)/(H71-I71))</f>
        <v/>
      </c>
      <c r="Q71" t="str" s="4">
        <f>IF(P71="","",P71-N(M71))</f>
        <v/>
      </c>
      <c r="R71" t="str" s="4">
        <f>IF(OR(H71="",I71="",J71=""),"",ABS(J71-H71)/ABS(H71-I71))</f>
        <v/>
      </c>
      <c r="S71" t="str" s="6">
        <f>IF(Q71="","",IF(Q71&lt;0,N(S70)+1,0))</f>
        <v/>
      </c>
      <c r="T71" t="str" s="4">
        <f>IF(Q71="","",N(T70)+Q71)</f>
        <v/>
      </c>
      <c r="U71" t="str" s="4">
        <f>IF(Q71="","",MAX(N(U70),T71))</f>
        <v/>
      </c>
      <c r="V71" t="str" s="4">
        <f>IF(Q71="","",U71-T71)</f>
        <v/>
      </c>
    </row>
    <row r="72">
      <c r="A72" t="str" s="6">
        <f>IF(D72="","",ROW()-1)</f>
        <v/>
      </c>
      <c r="P72" t="str" s="4">
        <f>IF(OR(H72="",I72="",K72=""),"",(K72-H72)/(H72-I72))</f>
        <v/>
      </c>
      <c r="Q72" t="str" s="4">
        <f>IF(P72="","",P72-N(M72))</f>
        <v/>
      </c>
      <c r="R72" t="str" s="4">
        <f>IF(OR(H72="",I72="",J72=""),"",ABS(J72-H72)/ABS(H72-I72))</f>
        <v/>
      </c>
      <c r="S72" t="str" s="6">
        <f>IF(Q72="","",IF(Q72&lt;0,N(S71)+1,0))</f>
        <v/>
      </c>
      <c r="T72" t="str" s="4">
        <f>IF(Q72="","",N(T71)+Q72)</f>
        <v/>
      </c>
      <c r="U72" t="str" s="4">
        <f>IF(Q72="","",MAX(N(U71),T72))</f>
        <v/>
      </c>
      <c r="V72" t="str" s="4">
        <f>IF(Q72="","",U72-T72)</f>
        <v/>
      </c>
    </row>
    <row r="73">
      <c r="A73" t="str" s="6">
        <f>IF(D73="","",ROW()-1)</f>
        <v/>
      </c>
      <c r="P73" t="str" s="4">
        <f>IF(OR(H73="",I73="",K73=""),"",(K73-H73)/(H73-I73))</f>
        <v/>
      </c>
      <c r="Q73" t="str" s="4">
        <f>IF(P73="","",P73-N(M73))</f>
        <v/>
      </c>
      <c r="R73" t="str" s="4">
        <f>IF(OR(H73="",I73="",J73=""),"",ABS(J73-H73)/ABS(H73-I73))</f>
        <v/>
      </c>
      <c r="S73" t="str" s="6">
        <f>IF(Q73="","",IF(Q73&lt;0,N(S72)+1,0))</f>
        <v/>
      </c>
      <c r="T73" t="str" s="4">
        <f>IF(Q73="","",N(T72)+Q73)</f>
        <v/>
      </c>
      <c r="U73" t="str" s="4">
        <f>IF(Q73="","",MAX(N(U72),T73))</f>
        <v/>
      </c>
      <c r="V73" t="str" s="4">
        <f>IF(Q73="","",U73-T73)</f>
        <v/>
      </c>
    </row>
    <row r="74">
      <c r="A74" t="str" s="6">
        <f>IF(D74="","",ROW()-1)</f>
        <v/>
      </c>
      <c r="P74" t="str" s="4">
        <f>IF(OR(H74="",I74="",K74=""),"",(K74-H74)/(H74-I74))</f>
        <v/>
      </c>
      <c r="Q74" t="str" s="4">
        <f>IF(P74="","",P74-N(M74))</f>
        <v/>
      </c>
      <c r="R74" t="str" s="4">
        <f>IF(OR(H74="",I74="",J74=""),"",ABS(J74-H74)/ABS(H74-I74))</f>
        <v/>
      </c>
      <c r="S74" t="str" s="6">
        <f>IF(Q74="","",IF(Q74&lt;0,N(S73)+1,0))</f>
        <v/>
      </c>
      <c r="T74" t="str" s="4">
        <f>IF(Q74="","",N(T73)+Q74)</f>
        <v/>
      </c>
      <c r="U74" t="str" s="4">
        <f>IF(Q74="","",MAX(N(U73),T74))</f>
        <v/>
      </c>
      <c r="V74" t="str" s="4">
        <f>IF(Q74="","",U74-T74)</f>
        <v/>
      </c>
    </row>
    <row r="75">
      <c r="A75" t="str" s="6">
        <f>IF(D75="","",ROW()-1)</f>
        <v/>
      </c>
      <c r="P75" t="str" s="4">
        <f>IF(OR(H75="",I75="",K75=""),"",(K75-H75)/(H75-I75))</f>
        <v/>
      </c>
      <c r="Q75" t="str" s="4">
        <f>IF(P75="","",P75-N(M75))</f>
        <v/>
      </c>
      <c r="R75" t="str" s="4">
        <f>IF(OR(H75="",I75="",J75=""),"",ABS(J75-H75)/ABS(H75-I75))</f>
        <v/>
      </c>
      <c r="S75" t="str" s="6">
        <f>IF(Q75="","",IF(Q75&lt;0,N(S74)+1,0))</f>
        <v/>
      </c>
      <c r="T75" t="str" s="4">
        <f>IF(Q75="","",N(T74)+Q75)</f>
        <v/>
      </c>
      <c r="U75" t="str" s="4">
        <f>IF(Q75="","",MAX(N(U74),T75))</f>
        <v/>
      </c>
      <c r="V75" t="str" s="4">
        <f>IF(Q75="","",U75-T75)</f>
        <v/>
      </c>
    </row>
    <row r="76">
      <c r="A76" t="str" s="6">
        <f>IF(D76="","",ROW()-1)</f>
        <v/>
      </c>
      <c r="P76" t="str" s="4">
        <f>IF(OR(H76="",I76="",K76=""),"",(K76-H76)/(H76-I76))</f>
        <v/>
      </c>
      <c r="Q76" t="str" s="4">
        <f>IF(P76="","",P76-N(M76))</f>
        <v/>
      </c>
      <c r="R76" t="str" s="4">
        <f>IF(OR(H76="",I76="",J76=""),"",ABS(J76-H76)/ABS(H76-I76))</f>
        <v/>
      </c>
      <c r="S76" t="str" s="6">
        <f>IF(Q76="","",IF(Q76&lt;0,N(S75)+1,0))</f>
        <v/>
      </c>
      <c r="T76" t="str" s="4">
        <f>IF(Q76="","",N(T75)+Q76)</f>
        <v/>
      </c>
      <c r="U76" t="str" s="4">
        <f>IF(Q76="","",MAX(N(U75),T76))</f>
        <v/>
      </c>
      <c r="V76" t="str" s="4">
        <f>IF(Q76="","",U76-T76)</f>
        <v/>
      </c>
    </row>
    <row r="77">
      <c r="A77" t="str" s="6">
        <f>IF(D77="","",ROW()-1)</f>
        <v/>
      </c>
      <c r="P77" t="str" s="4">
        <f>IF(OR(H77="",I77="",K77=""),"",(K77-H77)/(H77-I77))</f>
        <v/>
      </c>
      <c r="Q77" t="str" s="4">
        <f>IF(P77="","",P77-N(M77))</f>
        <v/>
      </c>
      <c r="R77" t="str" s="4">
        <f>IF(OR(H77="",I77="",J77=""),"",ABS(J77-H77)/ABS(H77-I77))</f>
        <v/>
      </c>
      <c r="S77" t="str" s="6">
        <f>IF(Q77="","",IF(Q77&lt;0,N(S76)+1,0))</f>
        <v/>
      </c>
      <c r="T77" t="str" s="4">
        <f>IF(Q77="","",N(T76)+Q77)</f>
        <v/>
      </c>
      <c r="U77" t="str" s="4">
        <f>IF(Q77="","",MAX(N(U76),T77))</f>
        <v/>
      </c>
      <c r="V77" t="str" s="4">
        <f>IF(Q77="","",U77-T77)</f>
        <v/>
      </c>
    </row>
    <row r="78">
      <c r="A78" t="str" s="6">
        <f>IF(D78="","",ROW()-1)</f>
        <v/>
      </c>
      <c r="P78" t="str" s="4">
        <f>IF(OR(H78="",I78="",K78=""),"",(K78-H78)/(H78-I78))</f>
        <v/>
      </c>
      <c r="Q78" t="str" s="4">
        <f>IF(P78="","",P78-N(M78))</f>
        <v/>
      </c>
      <c r="R78" t="str" s="4">
        <f>IF(OR(H78="",I78="",J78=""),"",ABS(J78-H78)/ABS(H78-I78))</f>
        <v/>
      </c>
      <c r="S78" t="str" s="6">
        <f>IF(Q78="","",IF(Q78&lt;0,N(S77)+1,0))</f>
        <v/>
      </c>
      <c r="T78" t="str" s="4">
        <f>IF(Q78="","",N(T77)+Q78)</f>
        <v/>
      </c>
      <c r="U78" t="str" s="4">
        <f>IF(Q78="","",MAX(N(U77),T78))</f>
        <v/>
      </c>
      <c r="V78" t="str" s="4">
        <f>IF(Q78="","",U78-T78)</f>
        <v/>
      </c>
    </row>
    <row r="79">
      <c r="A79" t="str" s="6">
        <f>IF(D79="","",ROW()-1)</f>
        <v/>
      </c>
      <c r="P79" t="str" s="4">
        <f>IF(OR(H79="",I79="",K79=""),"",(K79-H79)/(H79-I79))</f>
        <v/>
      </c>
      <c r="Q79" t="str" s="4">
        <f>IF(P79="","",P79-N(M79))</f>
        <v/>
      </c>
      <c r="R79" t="str" s="4">
        <f>IF(OR(H79="",I79="",J79=""),"",ABS(J79-H79)/ABS(H79-I79))</f>
        <v/>
      </c>
      <c r="S79" t="str" s="6">
        <f>IF(Q79="","",IF(Q79&lt;0,N(S78)+1,0))</f>
        <v/>
      </c>
      <c r="T79" t="str" s="4">
        <f>IF(Q79="","",N(T78)+Q79)</f>
        <v/>
      </c>
      <c r="U79" t="str" s="4">
        <f>IF(Q79="","",MAX(N(U78),T79))</f>
        <v/>
      </c>
      <c r="V79" t="str" s="4">
        <f>IF(Q79="","",U79-T79)</f>
        <v/>
      </c>
    </row>
    <row r="80">
      <c r="A80" t="str" s="6">
        <f>IF(D80="","",ROW()-1)</f>
        <v/>
      </c>
      <c r="P80" t="str" s="4">
        <f>IF(OR(H80="",I80="",K80=""),"",(K80-H80)/(H80-I80))</f>
        <v/>
      </c>
      <c r="Q80" t="str" s="4">
        <f>IF(P80="","",P80-N(M80))</f>
        <v/>
      </c>
      <c r="R80" t="str" s="4">
        <f>IF(OR(H80="",I80="",J80=""),"",ABS(J80-H80)/ABS(H80-I80))</f>
        <v/>
      </c>
      <c r="S80" t="str" s="6">
        <f>IF(Q80="","",IF(Q80&lt;0,N(S79)+1,0))</f>
        <v/>
      </c>
      <c r="T80" t="str" s="4">
        <f>IF(Q80="","",N(T79)+Q80)</f>
        <v/>
      </c>
      <c r="U80" t="str" s="4">
        <f>IF(Q80="","",MAX(N(U79),T80))</f>
        <v/>
      </c>
      <c r="V80" t="str" s="4">
        <f>IF(Q80="","",U80-T80)</f>
        <v/>
      </c>
    </row>
    <row r="81">
      <c r="A81" t="str" s="6">
        <f>IF(D81="","",ROW()-1)</f>
        <v/>
      </c>
      <c r="P81" t="str" s="4">
        <f>IF(OR(H81="",I81="",K81=""),"",(K81-H81)/(H81-I81))</f>
        <v/>
      </c>
      <c r="Q81" t="str" s="4">
        <f>IF(P81="","",P81-N(M81))</f>
        <v/>
      </c>
      <c r="R81" t="str" s="4">
        <f>IF(OR(H81="",I81="",J81=""),"",ABS(J81-H81)/ABS(H81-I81))</f>
        <v/>
      </c>
      <c r="S81" t="str" s="6">
        <f>IF(Q81="","",IF(Q81&lt;0,N(S80)+1,0))</f>
        <v/>
      </c>
      <c r="T81" t="str" s="4">
        <f>IF(Q81="","",N(T80)+Q81)</f>
        <v/>
      </c>
      <c r="U81" t="str" s="4">
        <f>IF(Q81="","",MAX(N(U80),T81))</f>
        <v/>
      </c>
      <c r="V81" t="str" s="4">
        <f>IF(Q81="","",U81-T81)</f>
        <v/>
      </c>
    </row>
    <row r="82">
      <c r="A82" t="str" s="6">
        <f>IF(D82="","",ROW()-1)</f>
        <v/>
      </c>
      <c r="P82" t="str" s="4">
        <f>IF(OR(H82="",I82="",K82=""),"",(K82-H82)/(H82-I82))</f>
        <v/>
      </c>
      <c r="Q82" t="str" s="4">
        <f>IF(P82="","",P82-N(M82))</f>
        <v/>
      </c>
      <c r="R82" t="str" s="4">
        <f>IF(OR(H82="",I82="",J82=""),"",ABS(J82-H82)/ABS(H82-I82))</f>
        <v/>
      </c>
      <c r="S82" t="str" s="6">
        <f>IF(Q82="","",IF(Q82&lt;0,N(S81)+1,0))</f>
        <v/>
      </c>
      <c r="T82" t="str" s="4">
        <f>IF(Q82="","",N(T81)+Q82)</f>
        <v/>
      </c>
      <c r="U82" t="str" s="4">
        <f>IF(Q82="","",MAX(N(U81),T82))</f>
        <v/>
      </c>
      <c r="V82" t="str" s="4">
        <f>IF(Q82="","",U82-T82)</f>
        <v/>
      </c>
    </row>
    <row r="83">
      <c r="A83" t="str" s="6">
        <f>IF(D83="","",ROW()-1)</f>
        <v/>
      </c>
      <c r="P83" t="str" s="4">
        <f>IF(OR(H83="",I83="",K83=""),"",(K83-H83)/(H83-I83))</f>
        <v/>
      </c>
      <c r="Q83" t="str" s="4">
        <f>IF(P83="","",P83-N(M83))</f>
        <v/>
      </c>
      <c r="R83" t="str" s="4">
        <f>IF(OR(H83="",I83="",J83=""),"",ABS(J83-H83)/ABS(H83-I83))</f>
        <v/>
      </c>
      <c r="S83" t="str" s="6">
        <f>IF(Q83="","",IF(Q83&lt;0,N(S82)+1,0))</f>
        <v/>
      </c>
      <c r="T83" t="str" s="4">
        <f>IF(Q83="","",N(T82)+Q83)</f>
        <v/>
      </c>
      <c r="U83" t="str" s="4">
        <f>IF(Q83="","",MAX(N(U82),T83))</f>
        <v/>
      </c>
      <c r="V83" t="str" s="4">
        <f>IF(Q83="","",U83-T83)</f>
        <v/>
      </c>
    </row>
    <row r="84">
      <c r="A84" t="str" s="6">
        <f>IF(D84="","",ROW()-1)</f>
        <v/>
      </c>
      <c r="P84" t="str" s="4">
        <f>IF(OR(H84="",I84="",K84=""),"",(K84-H84)/(H84-I84))</f>
        <v/>
      </c>
      <c r="Q84" t="str" s="4">
        <f>IF(P84="","",P84-N(M84))</f>
        <v/>
      </c>
      <c r="R84" t="str" s="4">
        <f>IF(OR(H84="",I84="",J84=""),"",ABS(J84-H84)/ABS(H84-I84))</f>
        <v/>
      </c>
      <c r="S84" t="str" s="6">
        <f>IF(Q84="","",IF(Q84&lt;0,N(S83)+1,0))</f>
        <v/>
      </c>
      <c r="T84" t="str" s="4">
        <f>IF(Q84="","",N(T83)+Q84)</f>
        <v/>
      </c>
      <c r="U84" t="str" s="4">
        <f>IF(Q84="","",MAX(N(U83),T84))</f>
        <v/>
      </c>
      <c r="V84" t="str" s="4">
        <f>IF(Q84="","",U84-T84)</f>
        <v/>
      </c>
    </row>
    <row r="85">
      <c r="A85" t="str" s="6">
        <f>IF(D85="","",ROW()-1)</f>
        <v/>
      </c>
      <c r="P85" t="str" s="4">
        <f>IF(OR(H85="",I85="",K85=""),"",(K85-H85)/(H85-I85))</f>
        <v/>
      </c>
      <c r="Q85" t="str" s="4">
        <f>IF(P85="","",P85-N(M85))</f>
        <v/>
      </c>
      <c r="R85" t="str" s="4">
        <f>IF(OR(H85="",I85="",J85=""),"",ABS(J85-H85)/ABS(H85-I85))</f>
        <v/>
      </c>
      <c r="S85" t="str" s="6">
        <f>IF(Q85="","",IF(Q85&lt;0,N(S84)+1,0))</f>
        <v/>
      </c>
      <c r="T85" t="str" s="4">
        <f>IF(Q85="","",N(T84)+Q85)</f>
        <v/>
      </c>
      <c r="U85" t="str" s="4">
        <f>IF(Q85="","",MAX(N(U84),T85))</f>
        <v/>
      </c>
      <c r="V85" t="str" s="4">
        <f>IF(Q85="","",U85-T85)</f>
        <v/>
      </c>
    </row>
    <row r="86">
      <c r="A86" t="str" s="6">
        <f>IF(D86="","",ROW()-1)</f>
        <v/>
      </c>
      <c r="P86" t="str" s="4">
        <f>IF(OR(H86="",I86="",K86=""),"",(K86-H86)/(H86-I86))</f>
        <v/>
      </c>
      <c r="Q86" t="str" s="4">
        <f>IF(P86="","",P86-N(M86))</f>
        <v/>
      </c>
      <c r="R86" t="str" s="4">
        <f>IF(OR(H86="",I86="",J86=""),"",ABS(J86-H86)/ABS(H86-I86))</f>
        <v/>
      </c>
      <c r="S86" t="str" s="6">
        <f>IF(Q86="","",IF(Q86&lt;0,N(S85)+1,0))</f>
        <v/>
      </c>
      <c r="T86" t="str" s="4">
        <f>IF(Q86="","",N(T85)+Q86)</f>
        <v/>
      </c>
      <c r="U86" t="str" s="4">
        <f>IF(Q86="","",MAX(N(U85),T86))</f>
        <v/>
      </c>
      <c r="V86" t="str" s="4">
        <f>IF(Q86="","",U86-T86)</f>
        <v/>
      </c>
    </row>
    <row r="87">
      <c r="A87" t="str" s="6">
        <f>IF(D87="","",ROW()-1)</f>
        <v/>
      </c>
      <c r="P87" t="str" s="4">
        <f>IF(OR(H87="",I87="",K87=""),"",(K87-H87)/(H87-I87))</f>
        <v/>
      </c>
      <c r="Q87" t="str" s="4">
        <f>IF(P87="","",P87-N(M87))</f>
        <v/>
      </c>
      <c r="R87" t="str" s="4">
        <f>IF(OR(H87="",I87="",J87=""),"",ABS(J87-H87)/ABS(H87-I87))</f>
        <v/>
      </c>
      <c r="S87" t="str" s="6">
        <f>IF(Q87="","",IF(Q87&lt;0,N(S86)+1,0))</f>
        <v/>
      </c>
      <c r="T87" t="str" s="4">
        <f>IF(Q87="","",N(T86)+Q87)</f>
        <v/>
      </c>
      <c r="U87" t="str" s="4">
        <f>IF(Q87="","",MAX(N(U86),T87))</f>
        <v/>
      </c>
      <c r="V87" t="str" s="4">
        <f>IF(Q87="","",U87-T87)</f>
        <v/>
      </c>
    </row>
    <row r="88">
      <c r="A88" t="str" s="6">
        <f>IF(D88="","",ROW()-1)</f>
        <v/>
      </c>
      <c r="P88" t="str" s="4">
        <f>IF(OR(H88="",I88="",K88=""),"",(K88-H88)/(H88-I88))</f>
        <v/>
      </c>
      <c r="Q88" t="str" s="4">
        <f>IF(P88="","",P88-N(M88))</f>
        <v/>
      </c>
      <c r="R88" t="str" s="4">
        <f>IF(OR(H88="",I88="",J88=""),"",ABS(J88-H88)/ABS(H88-I88))</f>
        <v/>
      </c>
      <c r="S88" t="str" s="6">
        <f>IF(Q88="","",IF(Q88&lt;0,N(S87)+1,0))</f>
        <v/>
      </c>
      <c r="T88" t="str" s="4">
        <f>IF(Q88="","",N(T87)+Q88)</f>
        <v/>
      </c>
      <c r="U88" t="str" s="4">
        <f>IF(Q88="","",MAX(N(U87),T88))</f>
        <v/>
      </c>
      <c r="V88" t="str" s="4">
        <f>IF(Q88="","",U88-T88)</f>
        <v/>
      </c>
    </row>
    <row r="89">
      <c r="A89" t="str" s="6">
        <f>IF(D89="","",ROW()-1)</f>
        <v/>
      </c>
      <c r="P89" t="str" s="4">
        <f>IF(OR(H89="",I89="",K89=""),"",(K89-H89)/(H89-I89))</f>
        <v/>
      </c>
      <c r="Q89" t="str" s="4">
        <f>IF(P89="","",P89-N(M89))</f>
        <v/>
      </c>
      <c r="R89" t="str" s="4">
        <f>IF(OR(H89="",I89="",J89=""),"",ABS(J89-H89)/ABS(H89-I89))</f>
        <v/>
      </c>
      <c r="S89" t="str" s="6">
        <f>IF(Q89="","",IF(Q89&lt;0,N(S88)+1,0))</f>
        <v/>
      </c>
      <c r="T89" t="str" s="4">
        <f>IF(Q89="","",N(T88)+Q89)</f>
        <v/>
      </c>
      <c r="U89" t="str" s="4">
        <f>IF(Q89="","",MAX(N(U88),T89))</f>
        <v/>
      </c>
      <c r="V89" t="str" s="4">
        <f>IF(Q89="","",U89-T89)</f>
        <v/>
      </c>
    </row>
    <row r="90">
      <c r="A90" t="str" s="6">
        <f>IF(D90="","",ROW()-1)</f>
        <v/>
      </c>
      <c r="P90" t="str" s="4">
        <f>IF(OR(H90="",I90="",K90=""),"",(K90-H90)/(H90-I90))</f>
        <v/>
      </c>
      <c r="Q90" t="str" s="4">
        <f>IF(P90="","",P90-N(M90))</f>
        <v/>
      </c>
      <c r="R90" t="str" s="4">
        <f>IF(OR(H90="",I90="",J90=""),"",ABS(J90-H90)/ABS(H90-I90))</f>
        <v/>
      </c>
      <c r="S90" t="str" s="6">
        <f>IF(Q90="","",IF(Q90&lt;0,N(S89)+1,0))</f>
        <v/>
      </c>
      <c r="T90" t="str" s="4">
        <f>IF(Q90="","",N(T89)+Q90)</f>
        <v/>
      </c>
      <c r="U90" t="str" s="4">
        <f>IF(Q90="","",MAX(N(U89),T90))</f>
        <v/>
      </c>
      <c r="V90" t="str" s="4">
        <f>IF(Q90="","",U90-T90)</f>
        <v/>
      </c>
    </row>
    <row r="91">
      <c r="A91" t="str" s="6">
        <f>IF(D91="","",ROW()-1)</f>
        <v/>
      </c>
      <c r="P91" t="str" s="4">
        <f>IF(OR(H91="",I91="",K91=""),"",(K91-H91)/(H91-I91))</f>
        <v/>
      </c>
      <c r="Q91" t="str" s="4">
        <f>IF(P91="","",P91-N(M91))</f>
        <v/>
      </c>
      <c r="R91" t="str" s="4">
        <f>IF(OR(H91="",I91="",J91=""),"",ABS(J91-H91)/ABS(H91-I91))</f>
        <v/>
      </c>
      <c r="S91" t="str" s="6">
        <f>IF(Q91="","",IF(Q91&lt;0,N(S90)+1,0))</f>
        <v/>
      </c>
      <c r="T91" t="str" s="4">
        <f>IF(Q91="","",N(T90)+Q91)</f>
        <v/>
      </c>
      <c r="U91" t="str" s="4">
        <f>IF(Q91="","",MAX(N(U90),T91))</f>
        <v/>
      </c>
      <c r="V91" t="str" s="4">
        <f>IF(Q91="","",U91-T91)</f>
        <v/>
      </c>
    </row>
    <row r="92">
      <c r="A92" t="str" s="6">
        <f>IF(D92="","",ROW()-1)</f>
        <v/>
      </c>
      <c r="P92" t="str" s="4">
        <f>IF(OR(H92="",I92="",K92=""),"",(K92-H92)/(H92-I92))</f>
        <v/>
      </c>
      <c r="Q92" t="str" s="4">
        <f>IF(P92="","",P92-N(M92))</f>
        <v/>
      </c>
      <c r="R92" t="str" s="4">
        <f>IF(OR(H92="",I92="",J92=""),"",ABS(J92-H92)/ABS(H92-I92))</f>
        <v/>
      </c>
      <c r="S92" t="str" s="6">
        <f>IF(Q92="","",IF(Q92&lt;0,N(S91)+1,0))</f>
        <v/>
      </c>
      <c r="T92" t="str" s="4">
        <f>IF(Q92="","",N(T91)+Q92)</f>
        <v/>
      </c>
      <c r="U92" t="str" s="4">
        <f>IF(Q92="","",MAX(N(U91),T92))</f>
        <v/>
      </c>
      <c r="V92" t="str" s="4">
        <f>IF(Q92="","",U92-T92)</f>
        <v/>
      </c>
    </row>
    <row r="93">
      <c r="A93" t="str" s="6">
        <f>IF(D93="","",ROW()-1)</f>
        <v/>
      </c>
      <c r="P93" t="str" s="4">
        <f>IF(OR(H93="",I93="",K93=""),"",(K93-H93)/(H93-I93))</f>
        <v/>
      </c>
      <c r="Q93" t="str" s="4">
        <f>IF(P93="","",P93-N(M93))</f>
        <v/>
      </c>
      <c r="R93" t="str" s="4">
        <f>IF(OR(H93="",I93="",J93=""),"",ABS(J93-H93)/ABS(H93-I93))</f>
        <v/>
      </c>
      <c r="S93" t="str" s="6">
        <f>IF(Q93="","",IF(Q93&lt;0,N(S92)+1,0))</f>
        <v/>
      </c>
      <c r="T93" t="str" s="4">
        <f>IF(Q93="","",N(T92)+Q93)</f>
        <v/>
      </c>
      <c r="U93" t="str" s="4">
        <f>IF(Q93="","",MAX(N(U92),T93))</f>
        <v/>
      </c>
      <c r="V93" t="str" s="4">
        <f>IF(Q93="","",U93-T93)</f>
        <v/>
      </c>
    </row>
    <row r="94">
      <c r="A94" t="str" s="6">
        <f>IF(D94="","",ROW()-1)</f>
        <v/>
      </c>
      <c r="P94" t="str" s="4">
        <f>IF(OR(H94="",I94="",K94=""),"",(K94-H94)/(H94-I94))</f>
        <v/>
      </c>
      <c r="Q94" t="str" s="4">
        <f>IF(P94="","",P94-N(M94))</f>
        <v/>
      </c>
      <c r="R94" t="str" s="4">
        <f>IF(OR(H94="",I94="",J94=""),"",ABS(J94-H94)/ABS(H94-I94))</f>
        <v/>
      </c>
      <c r="S94" t="str" s="6">
        <f>IF(Q94="","",IF(Q94&lt;0,N(S93)+1,0))</f>
        <v/>
      </c>
      <c r="T94" t="str" s="4">
        <f>IF(Q94="","",N(T93)+Q94)</f>
        <v/>
      </c>
      <c r="U94" t="str" s="4">
        <f>IF(Q94="","",MAX(N(U93),T94))</f>
        <v/>
      </c>
      <c r="V94" t="str" s="4">
        <f>IF(Q94="","",U94-T94)</f>
        <v/>
      </c>
    </row>
    <row r="95">
      <c r="A95" t="str" s="6">
        <f>IF(D95="","",ROW()-1)</f>
        <v/>
      </c>
      <c r="P95" t="str" s="4">
        <f>IF(OR(H95="",I95="",K95=""),"",(K95-H95)/(H95-I95))</f>
        <v/>
      </c>
      <c r="Q95" t="str" s="4">
        <f>IF(P95="","",P95-N(M95))</f>
        <v/>
      </c>
      <c r="R95" t="str" s="4">
        <f>IF(OR(H95="",I95="",J95=""),"",ABS(J95-H95)/ABS(H95-I95))</f>
        <v/>
      </c>
      <c r="S95" t="str" s="6">
        <f>IF(Q95="","",IF(Q95&lt;0,N(S94)+1,0))</f>
        <v/>
      </c>
      <c r="T95" t="str" s="4">
        <f>IF(Q95="","",N(T94)+Q95)</f>
        <v/>
      </c>
      <c r="U95" t="str" s="4">
        <f>IF(Q95="","",MAX(N(U94),T95))</f>
        <v/>
      </c>
      <c r="V95" t="str" s="4">
        <f>IF(Q95="","",U95-T95)</f>
        <v/>
      </c>
    </row>
    <row r="96">
      <c r="A96" t="str" s="6">
        <f>IF(D96="","",ROW()-1)</f>
        <v/>
      </c>
      <c r="P96" t="str" s="4">
        <f>IF(OR(H96="",I96="",K96=""),"",(K96-H96)/(H96-I96))</f>
        <v/>
      </c>
      <c r="Q96" t="str" s="4">
        <f>IF(P96="","",P96-N(M96))</f>
        <v/>
      </c>
      <c r="R96" t="str" s="4">
        <f>IF(OR(H96="",I96="",J96=""),"",ABS(J96-H96)/ABS(H96-I96))</f>
        <v/>
      </c>
      <c r="S96" t="str" s="6">
        <f>IF(Q96="","",IF(Q96&lt;0,N(S95)+1,0))</f>
        <v/>
      </c>
      <c r="T96" t="str" s="4">
        <f>IF(Q96="","",N(T95)+Q96)</f>
        <v/>
      </c>
      <c r="U96" t="str" s="4">
        <f>IF(Q96="","",MAX(N(U95),T96))</f>
        <v/>
      </c>
      <c r="V96" t="str" s="4">
        <f>IF(Q96="","",U96-T96)</f>
        <v/>
      </c>
    </row>
    <row r="97">
      <c r="A97" t="str" s="6">
        <f>IF(D97="","",ROW()-1)</f>
        <v/>
      </c>
      <c r="P97" t="str" s="4">
        <f>IF(OR(H97="",I97="",K97=""),"",(K97-H97)/(H97-I97))</f>
        <v/>
      </c>
      <c r="Q97" t="str" s="4">
        <f>IF(P97="","",P97-N(M97))</f>
        <v/>
      </c>
      <c r="R97" t="str" s="4">
        <f>IF(OR(H97="",I97="",J97=""),"",ABS(J97-H97)/ABS(H97-I97))</f>
        <v/>
      </c>
      <c r="S97" t="str" s="6">
        <f>IF(Q97="","",IF(Q97&lt;0,N(S96)+1,0))</f>
        <v/>
      </c>
      <c r="T97" t="str" s="4">
        <f>IF(Q97="","",N(T96)+Q97)</f>
        <v/>
      </c>
      <c r="U97" t="str" s="4">
        <f>IF(Q97="","",MAX(N(U96),T97))</f>
        <v/>
      </c>
      <c r="V97" t="str" s="4">
        <f>IF(Q97="","",U97-T97)</f>
        <v/>
      </c>
    </row>
    <row r="98">
      <c r="A98" t="str" s="6">
        <f>IF(D98="","",ROW()-1)</f>
        <v/>
      </c>
      <c r="P98" t="str" s="4">
        <f>IF(OR(H98="",I98="",K98=""),"",(K98-H98)/(H98-I98))</f>
        <v/>
      </c>
      <c r="Q98" t="str" s="4">
        <f>IF(P98="","",P98-N(M98))</f>
        <v/>
      </c>
      <c r="R98" t="str" s="4">
        <f>IF(OR(H98="",I98="",J98=""),"",ABS(J98-H98)/ABS(H98-I98))</f>
        <v/>
      </c>
      <c r="S98" t="str" s="6">
        <f>IF(Q98="","",IF(Q98&lt;0,N(S97)+1,0))</f>
        <v/>
      </c>
      <c r="T98" t="str" s="4">
        <f>IF(Q98="","",N(T97)+Q98)</f>
        <v/>
      </c>
      <c r="U98" t="str" s="4">
        <f>IF(Q98="","",MAX(N(U97),T98))</f>
        <v/>
      </c>
      <c r="V98" t="str" s="4">
        <f>IF(Q98="","",U98-T98)</f>
        <v/>
      </c>
    </row>
    <row r="99">
      <c r="A99" t="str" s="6">
        <f>IF(D99="","",ROW()-1)</f>
        <v/>
      </c>
      <c r="P99" t="str" s="4">
        <f>IF(OR(H99="",I99="",K99=""),"",(K99-H99)/(H99-I99))</f>
        <v/>
      </c>
      <c r="Q99" t="str" s="4">
        <f>IF(P99="","",P99-N(M99))</f>
        <v/>
      </c>
      <c r="R99" t="str" s="4">
        <f>IF(OR(H99="",I99="",J99=""),"",ABS(J99-H99)/ABS(H99-I99))</f>
        <v/>
      </c>
      <c r="S99" t="str" s="6">
        <f>IF(Q99="","",IF(Q99&lt;0,N(S98)+1,0))</f>
        <v/>
      </c>
      <c r="T99" t="str" s="4">
        <f>IF(Q99="","",N(T98)+Q99)</f>
        <v/>
      </c>
      <c r="U99" t="str" s="4">
        <f>IF(Q99="","",MAX(N(U98),T99))</f>
        <v/>
      </c>
      <c r="V99" t="str" s="4">
        <f>IF(Q99="","",U99-T99)</f>
        <v/>
      </c>
    </row>
    <row r="100">
      <c r="A100" t="str" s="6">
        <f>IF(D100="","",ROW()-1)</f>
        <v/>
      </c>
      <c r="P100" t="str" s="4">
        <f>IF(OR(H100="",I100="",K100=""),"",(K100-H100)/(H100-I100))</f>
        <v/>
      </c>
      <c r="Q100" t="str" s="4">
        <f>IF(P100="","",P100-N(M100))</f>
        <v/>
      </c>
      <c r="R100" t="str" s="4">
        <f>IF(OR(H100="",I100="",J100=""),"",ABS(J100-H100)/ABS(H100-I100))</f>
        <v/>
      </c>
      <c r="S100" t="str" s="6">
        <f>IF(Q100="","",IF(Q100&lt;0,N(S99)+1,0))</f>
        <v/>
      </c>
      <c r="T100" t="str" s="4">
        <f>IF(Q100="","",N(T99)+Q100)</f>
        <v/>
      </c>
      <c r="U100" t="str" s="4">
        <f>IF(Q100="","",MAX(N(U99),T100))</f>
        <v/>
      </c>
      <c r="V100" t="str" s="4">
        <f>IF(Q100="","",U100-T100)</f>
        <v/>
      </c>
    </row>
    <row r="101">
      <c r="A101" t="str" s="6">
        <f>IF(D101="","",ROW()-1)</f>
        <v/>
      </c>
      <c r="P101" t="str" s="4">
        <f>IF(OR(H101="",I101="",K101=""),"",(K101-H101)/(H101-I101))</f>
        <v/>
      </c>
      <c r="Q101" t="str" s="4">
        <f>IF(P101="","",P101-N(M101))</f>
        <v/>
      </c>
      <c r="R101" t="str" s="4">
        <f>IF(OR(H101="",I101="",J101=""),"",ABS(J101-H101)/ABS(H101-I101))</f>
        <v/>
      </c>
      <c r="S101" t="str" s="6">
        <f>IF(Q101="","",IF(Q101&lt;0,N(S100)+1,0))</f>
        <v/>
      </c>
      <c r="T101" t="str" s="4">
        <f>IF(Q101="","",N(T100)+Q101)</f>
        <v/>
      </c>
      <c r="U101" t="str" s="4">
        <f>IF(Q101="","",MAX(N(U100),T101))</f>
        <v/>
      </c>
      <c r="V101" t="str" s="4">
        <f>IF(Q101="","",U101-T101)</f>
        <v/>
      </c>
    </row>
    <row r="102">
      <c r="A102" t="str" s="6">
        <f>IF(D102="","",ROW()-1)</f>
        <v/>
      </c>
      <c r="P102" t="str" s="4">
        <f>IF(OR(H102="",I102="",K102=""),"",(K102-H102)/(H102-I102))</f>
        <v/>
      </c>
      <c r="Q102" t="str" s="4">
        <f>IF(P102="","",P102-N(M102))</f>
        <v/>
      </c>
      <c r="R102" t="str" s="4">
        <f>IF(OR(H102="",I102="",J102=""),"",ABS(J102-H102)/ABS(H102-I102))</f>
        <v/>
      </c>
      <c r="S102" t="str" s="6">
        <f>IF(Q102="","",IF(Q102&lt;0,N(S101)+1,0))</f>
        <v/>
      </c>
      <c r="T102" t="str" s="4">
        <f>IF(Q102="","",N(T101)+Q102)</f>
        <v/>
      </c>
      <c r="U102" t="str" s="4">
        <f>IF(Q102="","",MAX(N(U101),T102))</f>
        <v/>
      </c>
      <c r="V102" t="str" s="4">
        <f>IF(Q102="","",U102-T102)</f>
        <v/>
      </c>
    </row>
    <row r="103">
      <c r="A103" t="str" s="6">
        <f>IF(D103="","",ROW()-1)</f>
        <v/>
      </c>
      <c r="P103" t="str" s="4">
        <f>IF(OR(H103="",I103="",K103=""),"",(K103-H103)/(H103-I103))</f>
        <v/>
      </c>
      <c r="Q103" t="str" s="4">
        <f>IF(P103="","",P103-N(M103))</f>
        <v/>
      </c>
      <c r="R103" t="str" s="4">
        <f>IF(OR(H103="",I103="",J103=""),"",ABS(J103-H103)/ABS(H103-I103))</f>
        <v/>
      </c>
      <c r="S103" t="str" s="6">
        <f>IF(Q103="","",IF(Q103&lt;0,N(S102)+1,0))</f>
        <v/>
      </c>
      <c r="T103" t="str" s="4">
        <f>IF(Q103="","",N(T102)+Q103)</f>
        <v/>
      </c>
      <c r="U103" t="str" s="4">
        <f>IF(Q103="","",MAX(N(U102),T103))</f>
        <v/>
      </c>
      <c r="V103" t="str" s="4">
        <f>IF(Q103="","",U103-T103)</f>
        <v/>
      </c>
    </row>
    <row r="104">
      <c r="A104" t="str" s="6">
        <f>IF(D104="","",ROW()-1)</f>
        <v/>
      </c>
      <c r="P104" t="str" s="4">
        <f>IF(OR(H104="",I104="",K104=""),"",(K104-H104)/(H104-I104))</f>
        <v/>
      </c>
      <c r="Q104" t="str" s="4">
        <f>IF(P104="","",P104-N(M104))</f>
        <v/>
      </c>
      <c r="R104" t="str" s="4">
        <f>IF(OR(H104="",I104="",J104=""),"",ABS(J104-H104)/ABS(H104-I104))</f>
        <v/>
      </c>
      <c r="S104" t="str" s="6">
        <f>IF(Q104="","",IF(Q104&lt;0,N(S103)+1,0))</f>
        <v/>
      </c>
      <c r="T104" t="str" s="4">
        <f>IF(Q104="","",N(T103)+Q104)</f>
        <v/>
      </c>
      <c r="U104" t="str" s="4">
        <f>IF(Q104="","",MAX(N(U103),T104))</f>
        <v/>
      </c>
      <c r="V104" t="str" s="4">
        <f>IF(Q104="","",U104-T104)</f>
        <v/>
      </c>
    </row>
    <row r="105">
      <c r="A105" t="str" s="6">
        <f>IF(D105="","",ROW()-1)</f>
        <v/>
      </c>
      <c r="P105" t="str" s="4">
        <f>IF(OR(H105="",I105="",K105=""),"",(K105-H105)/(H105-I105))</f>
        <v/>
      </c>
      <c r="Q105" t="str" s="4">
        <f>IF(P105="","",P105-N(M105))</f>
        <v/>
      </c>
      <c r="R105" t="str" s="4">
        <f>IF(OR(H105="",I105="",J105=""),"",ABS(J105-H105)/ABS(H105-I105))</f>
        <v/>
      </c>
      <c r="S105" t="str" s="6">
        <f>IF(Q105="","",IF(Q105&lt;0,N(S104)+1,0))</f>
        <v/>
      </c>
      <c r="T105" t="str" s="4">
        <f>IF(Q105="","",N(T104)+Q105)</f>
        <v/>
      </c>
      <c r="U105" t="str" s="4">
        <f>IF(Q105="","",MAX(N(U104),T105))</f>
        <v/>
      </c>
      <c r="V105" t="str" s="4">
        <f>IF(Q105="","",U105-T105)</f>
        <v/>
      </c>
    </row>
    <row r="106">
      <c r="A106" t="str" s="6">
        <f>IF(D106="","",ROW()-1)</f>
        <v/>
      </c>
      <c r="P106" t="str" s="4">
        <f>IF(OR(H106="",I106="",K106=""),"",(K106-H106)/(H106-I106))</f>
        <v/>
      </c>
      <c r="Q106" t="str" s="4">
        <f>IF(P106="","",P106-N(M106))</f>
        <v/>
      </c>
      <c r="R106" t="str" s="4">
        <f>IF(OR(H106="",I106="",J106=""),"",ABS(J106-H106)/ABS(H106-I106))</f>
        <v/>
      </c>
      <c r="S106" t="str" s="6">
        <f>IF(Q106="","",IF(Q106&lt;0,N(S105)+1,0))</f>
        <v/>
      </c>
      <c r="T106" t="str" s="4">
        <f>IF(Q106="","",N(T105)+Q106)</f>
        <v/>
      </c>
      <c r="U106" t="str" s="4">
        <f>IF(Q106="","",MAX(N(U105),T106))</f>
        <v/>
      </c>
      <c r="V106" t="str" s="4">
        <f>IF(Q106="","",U106-T106)</f>
        <v/>
      </c>
    </row>
    <row r="107">
      <c r="A107" t="str" s="6">
        <f>IF(D107="","",ROW()-1)</f>
        <v/>
      </c>
      <c r="P107" t="str" s="4">
        <f>IF(OR(H107="",I107="",K107=""),"",(K107-H107)/(H107-I107))</f>
        <v/>
      </c>
      <c r="Q107" t="str" s="4">
        <f>IF(P107="","",P107-N(M107))</f>
        <v/>
      </c>
      <c r="R107" t="str" s="4">
        <f>IF(OR(H107="",I107="",J107=""),"",ABS(J107-H107)/ABS(H107-I107))</f>
        <v/>
      </c>
      <c r="S107" t="str" s="6">
        <f>IF(Q107="","",IF(Q107&lt;0,N(S106)+1,0))</f>
        <v/>
      </c>
      <c r="T107" t="str" s="4">
        <f>IF(Q107="","",N(T106)+Q107)</f>
        <v/>
      </c>
      <c r="U107" t="str" s="4">
        <f>IF(Q107="","",MAX(N(U106),T107))</f>
        <v/>
      </c>
      <c r="V107" t="str" s="4">
        <f>IF(Q107="","",U107-T107)</f>
        <v/>
      </c>
    </row>
    <row r="108">
      <c r="A108" t="str" s="6">
        <f>IF(D108="","",ROW()-1)</f>
        <v/>
      </c>
      <c r="P108" t="str" s="4">
        <f>IF(OR(H108="",I108="",K108=""),"",(K108-H108)/(H108-I108))</f>
        <v/>
      </c>
      <c r="Q108" t="str" s="4">
        <f>IF(P108="","",P108-N(M108))</f>
        <v/>
      </c>
      <c r="R108" t="str" s="4">
        <f>IF(OR(H108="",I108="",J108=""),"",ABS(J108-H108)/ABS(H108-I108))</f>
        <v/>
      </c>
      <c r="S108" t="str" s="6">
        <f>IF(Q108="","",IF(Q108&lt;0,N(S107)+1,0))</f>
        <v/>
      </c>
      <c r="T108" t="str" s="4">
        <f>IF(Q108="","",N(T107)+Q108)</f>
        <v/>
      </c>
      <c r="U108" t="str" s="4">
        <f>IF(Q108="","",MAX(N(U107),T108))</f>
        <v/>
      </c>
      <c r="V108" t="str" s="4">
        <f>IF(Q108="","",U108-T108)</f>
        <v/>
      </c>
    </row>
    <row r="109">
      <c r="A109" t="str" s="6">
        <f>IF(D109="","",ROW()-1)</f>
        <v/>
      </c>
      <c r="P109" t="str" s="4">
        <f>IF(OR(H109="",I109="",K109=""),"",(K109-H109)/(H109-I109))</f>
        <v/>
      </c>
      <c r="Q109" t="str" s="4">
        <f>IF(P109="","",P109-N(M109))</f>
        <v/>
      </c>
      <c r="R109" t="str" s="4">
        <f>IF(OR(H109="",I109="",J109=""),"",ABS(J109-H109)/ABS(H109-I109))</f>
        <v/>
      </c>
      <c r="S109" t="str" s="6">
        <f>IF(Q109="","",IF(Q109&lt;0,N(S108)+1,0))</f>
        <v/>
      </c>
      <c r="T109" t="str" s="4">
        <f>IF(Q109="","",N(T108)+Q109)</f>
        <v/>
      </c>
      <c r="U109" t="str" s="4">
        <f>IF(Q109="","",MAX(N(U108),T109))</f>
        <v/>
      </c>
      <c r="V109" t="str" s="4">
        <f>IF(Q109="","",U109-T109)</f>
        <v/>
      </c>
    </row>
    <row r="110">
      <c r="A110" t="str" s="6">
        <f>IF(D110="","",ROW()-1)</f>
        <v/>
      </c>
      <c r="P110" t="str" s="4">
        <f>IF(OR(H110="",I110="",K110=""),"",(K110-H110)/(H110-I110))</f>
        <v/>
      </c>
      <c r="Q110" t="str" s="4">
        <f>IF(P110="","",P110-N(M110))</f>
        <v/>
      </c>
      <c r="R110" t="str" s="4">
        <f>IF(OR(H110="",I110="",J110=""),"",ABS(J110-H110)/ABS(H110-I110))</f>
        <v/>
      </c>
      <c r="S110" t="str" s="6">
        <f>IF(Q110="","",IF(Q110&lt;0,N(S109)+1,0))</f>
        <v/>
      </c>
      <c r="T110" t="str" s="4">
        <f>IF(Q110="","",N(T109)+Q110)</f>
        <v/>
      </c>
      <c r="U110" t="str" s="4">
        <f>IF(Q110="","",MAX(N(U109),T110))</f>
        <v/>
      </c>
      <c r="V110" t="str" s="4">
        <f>IF(Q110="","",U110-T110)</f>
        <v/>
      </c>
    </row>
    <row r="111">
      <c r="A111" t="str" s="6">
        <f>IF(D111="","",ROW()-1)</f>
        <v/>
      </c>
      <c r="P111" t="str" s="4">
        <f>IF(OR(H111="",I111="",K111=""),"",(K111-H111)/(H111-I111))</f>
        <v/>
      </c>
      <c r="Q111" t="str" s="4">
        <f>IF(P111="","",P111-N(M111))</f>
        <v/>
      </c>
      <c r="R111" t="str" s="4">
        <f>IF(OR(H111="",I111="",J111=""),"",ABS(J111-H111)/ABS(H111-I111))</f>
        <v/>
      </c>
      <c r="S111" t="str" s="6">
        <f>IF(Q111="","",IF(Q111&lt;0,N(S110)+1,0))</f>
        <v/>
      </c>
      <c r="T111" t="str" s="4">
        <f>IF(Q111="","",N(T110)+Q111)</f>
        <v/>
      </c>
      <c r="U111" t="str" s="4">
        <f>IF(Q111="","",MAX(N(U110),T111))</f>
        <v/>
      </c>
      <c r="V111" t="str" s="4">
        <f>IF(Q111="","",U111-T111)</f>
        <v/>
      </c>
    </row>
    <row r="112">
      <c r="A112" t="str" s="6">
        <f>IF(D112="","",ROW()-1)</f>
        <v/>
      </c>
      <c r="P112" t="str" s="4">
        <f>IF(OR(H112="",I112="",K112=""),"",(K112-H112)/(H112-I112))</f>
        <v/>
      </c>
      <c r="Q112" t="str" s="4">
        <f>IF(P112="","",P112-N(M112))</f>
        <v/>
      </c>
      <c r="R112" t="str" s="4">
        <f>IF(OR(H112="",I112="",J112=""),"",ABS(J112-H112)/ABS(H112-I112))</f>
        <v/>
      </c>
      <c r="S112" t="str" s="6">
        <f>IF(Q112="","",IF(Q112&lt;0,N(S111)+1,0))</f>
        <v/>
      </c>
      <c r="T112" t="str" s="4">
        <f>IF(Q112="","",N(T111)+Q112)</f>
        <v/>
      </c>
      <c r="U112" t="str" s="4">
        <f>IF(Q112="","",MAX(N(U111),T112))</f>
        <v/>
      </c>
      <c r="V112" t="str" s="4">
        <f>IF(Q112="","",U112-T112)</f>
        <v/>
      </c>
    </row>
    <row r="113">
      <c r="A113" t="str" s="6">
        <f>IF(D113="","",ROW()-1)</f>
        <v/>
      </c>
      <c r="P113" t="str" s="4">
        <f>IF(OR(H113="",I113="",K113=""),"",(K113-H113)/(H113-I113))</f>
        <v/>
      </c>
      <c r="Q113" t="str" s="4">
        <f>IF(P113="","",P113-N(M113))</f>
        <v/>
      </c>
      <c r="R113" t="str" s="4">
        <f>IF(OR(H113="",I113="",J113=""),"",ABS(J113-H113)/ABS(H113-I113))</f>
        <v/>
      </c>
      <c r="S113" t="str" s="6">
        <f>IF(Q113="","",IF(Q113&lt;0,N(S112)+1,0))</f>
        <v/>
      </c>
      <c r="T113" t="str" s="4">
        <f>IF(Q113="","",N(T112)+Q113)</f>
        <v/>
      </c>
      <c r="U113" t="str" s="4">
        <f>IF(Q113="","",MAX(N(U112),T113))</f>
        <v/>
      </c>
      <c r="V113" t="str" s="4">
        <f>IF(Q113="","",U113-T113)</f>
        <v/>
      </c>
    </row>
    <row r="114">
      <c r="A114" t="str" s="6">
        <f>IF(D114="","",ROW()-1)</f>
        <v/>
      </c>
      <c r="P114" t="str" s="4">
        <f>IF(OR(H114="",I114="",K114=""),"",(K114-H114)/(H114-I114))</f>
        <v/>
      </c>
      <c r="Q114" t="str" s="4">
        <f>IF(P114="","",P114-N(M114))</f>
        <v/>
      </c>
      <c r="R114" t="str" s="4">
        <f>IF(OR(H114="",I114="",J114=""),"",ABS(J114-H114)/ABS(H114-I114))</f>
        <v/>
      </c>
      <c r="S114" t="str" s="6">
        <f>IF(Q114="","",IF(Q114&lt;0,N(S113)+1,0))</f>
        <v/>
      </c>
      <c r="T114" t="str" s="4">
        <f>IF(Q114="","",N(T113)+Q114)</f>
        <v/>
      </c>
      <c r="U114" t="str" s="4">
        <f>IF(Q114="","",MAX(N(U113),T114))</f>
        <v/>
      </c>
      <c r="V114" t="str" s="4">
        <f>IF(Q114="","",U114-T114)</f>
        <v/>
      </c>
    </row>
    <row r="115">
      <c r="A115" t="str" s="6">
        <f>IF(D115="","",ROW()-1)</f>
        <v/>
      </c>
      <c r="P115" t="str" s="4">
        <f>IF(OR(H115="",I115="",K115=""),"",(K115-H115)/(H115-I115))</f>
        <v/>
      </c>
      <c r="Q115" t="str" s="4">
        <f>IF(P115="","",P115-N(M115))</f>
        <v/>
      </c>
      <c r="R115" t="str" s="4">
        <f>IF(OR(H115="",I115="",J115=""),"",ABS(J115-H115)/ABS(H115-I115))</f>
        <v/>
      </c>
      <c r="S115" t="str" s="6">
        <f>IF(Q115="","",IF(Q115&lt;0,N(S114)+1,0))</f>
        <v/>
      </c>
      <c r="T115" t="str" s="4">
        <f>IF(Q115="","",N(T114)+Q115)</f>
        <v/>
      </c>
      <c r="U115" t="str" s="4">
        <f>IF(Q115="","",MAX(N(U114),T115))</f>
        <v/>
      </c>
      <c r="V115" t="str" s="4">
        <f>IF(Q115="","",U115-T115)</f>
        <v/>
      </c>
    </row>
    <row r="116">
      <c r="A116" t="str" s="6">
        <f>IF(D116="","",ROW()-1)</f>
        <v/>
      </c>
      <c r="P116" t="str" s="4">
        <f>IF(OR(H116="",I116="",K116=""),"",(K116-H116)/(H116-I116))</f>
        <v/>
      </c>
      <c r="Q116" t="str" s="4">
        <f>IF(P116="","",P116-N(M116))</f>
        <v/>
      </c>
      <c r="R116" t="str" s="4">
        <f>IF(OR(H116="",I116="",J116=""),"",ABS(J116-H116)/ABS(H116-I116))</f>
        <v/>
      </c>
      <c r="S116" t="str" s="6">
        <f>IF(Q116="","",IF(Q116&lt;0,N(S115)+1,0))</f>
        <v/>
      </c>
      <c r="T116" t="str" s="4">
        <f>IF(Q116="","",N(T115)+Q116)</f>
        <v/>
      </c>
      <c r="U116" t="str" s="4">
        <f>IF(Q116="","",MAX(N(U115),T116))</f>
        <v/>
      </c>
      <c r="V116" t="str" s="4">
        <f>IF(Q116="","",U116-T116)</f>
        <v/>
      </c>
    </row>
    <row r="117">
      <c r="A117" t="str" s="6">
        <f>IF(D117="","",ROW()-1)</f>
        <v/>
      </c>
      <c r="P117" t="str" s="4">
        <f>IF(OR(H117="",I117="",K117=""),"",(K117-H117)/(H117-I117))</f>
        <v/>
      </c>
      <c r="Q117" t="str" s="4">
        <f>IF(P117="","",P117-N(M117))</f>
        <v/>
      </c>
      <c r="R117" t="str" s="4">
        <f>IF(OR(H117="",I117="",J117=""),"",ABS(J117-H117)/ABS(H117-I117))</f>
        <v/>
      </c>
      <c r="S117" t="str" s="6">
        <f>IF(Q117="","",IF(Q117&lt;0,N(S116)+1,0))</f>
        <v/>
      </c>
      <c r="T117" t="str" s="4">
        <f>IF(Q117="","",N(T116)+Q117)</f>
        <v/>
      </c>
      <c r="U117" t="str" s="4">
        <f>IF(Q117="","",MAX(N(U116),T117))</f>
        <v/>
      </c>
      <c r="V117" t="str" s="4">
        <f>IF(Q117="","",U117-T117)</f>
        <v/>
      </c>
    </row>
    <row r="118">
      <c r="A118" t="str" s="6">
        <f>IF(D118="","",ROW()-1)</f>
        <v/>
      </c>
      <c r="P118" t="str" s="4">
        <f>IF(OR(H118="",I118="",K118=""),"",(K118-H118)/(H118-I118))</f>
        <v/>
      </c>
      <c r="Q118" t="str" s="4">
        <f>IF(P118="","",P118-N(M118))</f>
        <v/>
      </c>
      <c r="R118" t="str" s="4">
        <f>IF(OR(H118="",I118="",J118=""),"",ABS(J118-H118)/ABS(H118-I118))</f>
        <v/>
      </c>
      <c r="S118" t="str" s="6">
        <f>IF(Q118="","",IF(Q118&lt;0,N(S117)+1,0))</f>
        <v/>
      </c>
      <c r="T118" t="str" s="4">
        <f>IF(Q118="","",N(T117)+Q118)</f>
        <v/>
      </c>
      <c r="U118" t="str" s="4">
        <f>IF(Q118="","",MAX(N(U117),T118))</f>
        <v/>
      </c>
      <c r="V118" t="str" s="4">
        <f>IF(Q118="","",U118-T118)</f>
        <v/>
      </c>
    </row>
    <row r="119">
      <c r="A119" t="str" s="6">
        <f>IF(D119="","",ROW()-1)</f>
        <v/>
      </c>
      <c r="P119" t="str" s="4">
        <f>IF(OR(H119="",I119="",K119=""),"",(K119-H119)/(H119-I119))</f>
        <v/>
      </c>
      <c r="Q119" t="str" s="4">
        <f>IF(P119="","",P119-N(M119))</f>
        <v/>
      </c>
      <c r="R119" t="str" s="4">
        <f>IF(OR(H119="",I119="",J119=""),"",ABS(J119-H119)/ABS(H119-I119))</f>
        <v/>
      </c>
      <c r="S119" t="str" s="6">
        <f>IF(Q119="","",IF(Q119&lt;0,N(S118)+1,0))</f>
        <v/>
      </c>
      <c r="T119" t="str" s="4">
        <f>IF(Q119="","",N(T118)+Q119)</f>
        <v/>
      </c>
      <c r="U119" t="str" s="4">
        <f>IF(Q119="","",MAX(N(U118),T119))</f>
        <v/>
      </c>
      <c r="V119" t="str" s="4">
        <f>IF(Q119="","",U119-T119)</f>
        <v/>
      </c>
    </row>
    <row r="120">
      <c r="A120" t="str" s="6">
        <f>IF(D120="","",ROW()-1)</f>
        <v/>
      </c>
      <c r="P120" t="str" s="4">
        <f>IF(OR(H120="",I120="",K120=""),"",(K120-H120)/(H120-I120))</f>
        <v/>
      </c>
      <c r="Q120" t="str" s="4">
        <f>IF(P120="","",P120-N(M120))</f>
        <v/>
      </c>
      <c r="R120" t="str" s="4">
        <f>IF(OR(H120="",I120="",J120=""),"",ABS(J120-H120)/ABS(H120-I120))</f>
        <v/>
      </c>
      <c r="S120" t="str" s="6">
        <f>IF(Q120="","",IF(Q120&lt;0,N(S119)+1,0))</f>
        <v/>
      </c>
      <c r="T120" t="str" s="4">
        <f>IF(Q120="","",N(T119)+Q120)</f>
        <v/>
      </c>
      <c r="U120" t="str" s="4">
        <f>IF(Q120="","",MAX(N(U119),T120))</f>
        <v/>
      </c>
      <c r="V120" t="str" s="4">
        <f>IF(Q120="","",U120-T120)</f>
        <v/>
      </c>
    </row>
    <row r="121">
      <c r="A121" t="str" s="6">
        <f>IF(D121="","",ROW()-1)</f>
        <v/>
      </c>
      <c r="P121" t="str" s="4">
        <f>IF(OR(H121="",I121="",K121=""),"",(K121-H121)/(H121-I121))</f>
        <v/>
      </c>
      <c r="Q121" t="str" s="4">
        <f>IF(P121="","",P121-N(M121))</f>
        <v/>
      </c>
      <c r="R121" t="str" s="4">
        <f>IF(OR(H121="",I121="",J121=""),"",ABS(J121-H121)/ABS(H121-I121))</f>
        <v/>
      </c>
      <c r="S121" t="str" s="6">
        <f>IF(Q121="","",IF(Q121&lt;0,N(S120)+1,0))</f>
        <v/>
      </c>
      <c r="T121" t="str" s="4">
        <f>IF(Q121="","",N(T120)+Q121)</f>
        <v/>
      </c>
      <c r="U121" t="str" s="4">
        <f>IF(Q121="","",MAX(N(U120),T121))</f>
        <v/>
      </c>
      <c r="V121" t="str" s="4">
        <f>IF(Q121="","",U121-T121)</f>
        <v/>
      </c>
    </row>
    <row r="122">
      <c r="A122" t="str" s="6">
        <f>IF(D122="","",ROW()-1)</f>
        <v/>
      </c>
      <c r="P122" t="str" s="4">
        <f>IF(OR(H122="",I122="",K122=""),"",(K122-H122)/(H122-I122))</f>
        <v/>
      </c>
      <c r="Q122" t="str" s="4">
        <f>IF(P122="","",P122-N(M122))</f>
        <v/>
      </c>
      <c r="R122" t="str" s="4">
        <f>IF(OR(H122="",I122="",J122=""),"",ABS(J122-H122)/ABS(H122-I122))</f>
        <v/>
      </c>
      <c r="S122" t="str" s="6">
        <f>IF(Q122="","",IF(Q122&lt;0,N(S121)+1,0))</f>
        <v/>
      </c>
      <c r="T122" t="str" s="4">
        <f>IF(Q122="","",N(T121)+Q122)</f>
        <v/>
      </c>
      <c r="U122" t="str" s="4">
        <f>IF(Q122="","",MAX(N(U121),T122))</f>
        <v/>
      </c>
      <c r="V122" t="str" s="4">
        <f>IF(Q122="","",U122-T122)</f>
        <v/>
      </c>
    </row>
    <row r="123">
      <c r="A123" t="str" s="6">
        <f>IF(D123="","",ROW()-1)</f>
        <v/>
      </c>
      <c r="P123" t="str" s="4">
        <f>IF(OR(H123="",I123="",K123=""),"",(K123-H123)/(H123-I123))</f>
        <v/>
      </c>
      <c r="Q123" t="str" s="4">
        <f>IF(P123="","",P123-N(M123))</f>
        <v/>
      </c>
      <c r="R123" t="str" s="4">
        <f>IF(OR(H123="",I123="",J123=""),"",ABS(J123-H123)/ABS(H123-I123))</f>
        <v/>
      </c>
      <c r="S123" t="str" s="6">
        <f>IF(Q123="","",IF(Q123&lt;0,N(S122)+1,0))</f>
        <v/>
      </c>
      <c r="T123" t="str" s="4">
        <f>IF(Q123="","",N(T122)+Q123)</f>
        <v/>
      </c>
      <c r="U123" t="str" s="4">
        <f>IF(Q123="","",MAX(N(U122),T123))</f>
        <v/>
      </c>
      <c r="V123" t="str" s="4">
        <f>IF(Q123="","",U123-T123)</f>
        <v/>
      </c>
    </row>
    <row r="124">
      <c r="A124" t="str" s="6">
        <f>IF(D124="","",ROW()-1)</f>
        <v/>
      </c>
      <c r="P124" t="str" s="4">
        <f>IF(OR(H124="",I124="",K124=""),"",(K124-H124)/(H124-I124))</f>
        <v/>
      </c>
      <c r="Q124" t="str" s="4">
        <f>IF(P124="","",P124-N(M124))</f>
        <v/>
      </c>
      <c r="R124" t="str" s="4">
        <f>IF(OR(H124="",I124="",J124=""),"",ABS(J124-H124)/ABS(H124-I124))</f>
        <v/>
      </c>
      <c r="S124" t="str" s="6">
        <f>IF(Q124="","",IF(Q124&lt;0,N(S123)+1,0))</f>
        <v/>
      </c>
      <c r="T124" t="str" s="4">
        <f>IF(Q124="","",N(T123)+Q124)</f>
        <v/>
      </c>
      <c r="U124" t="str" s="4">
        <f>IF(Q124="","",MAX(N(U123),T124))</f>
        <v/>
      </c>
      <c r="V124" t="str" s="4">
        <f>IF(Q124="","",U124-T124)</f>
        <v/>
      </c>
    </row>
    <row r="125">
      <c r="A125" t="str" s="6">
        <f>IF(D125="","",ROW()-1)</f>
        <v/>
      </c>
      <c r="P125" t="str" s="4">
        <f>IF(OR(H125="",I125="",K125=""),"",(K125-H125)/(H125-I125))</f>
        <v/>
      </c>
      <c r="Q125" t="str" s="4">
        <f>IF(P125="","",P125-N(M125))</f>
        <v/>
      </c>
      <c r="R125" t="str" s="4">
        <f>IF(OR(H125="",I125="",J125=""),"",ABS(J125-H125)/ABS(H125-I125))</f>
        <v/>
      </c>
      <c r="S125" t="str" s="6">
        <f>IF(Q125="","",IF(Q125&lt;0,N(S124)+1,0))</f>
        <v/>
      </c>
      <c r="T125" t="str" s="4">
        <f>IF(Q125="","",N(T124)+Q125)</f>
        <v/>
      </c>
      <c r="U125" t="str" s="4">
        <f>IF(Q125="","",MAX(N(U124),T125))</f>
        <v/>
      </c>
      <c r="V125" t="str" s="4">
        <f>IF(Q125="","",U125-T125)</f>
        <v/>
      </c>
    </row>
    <row r="126">
      <c r="A126" t="str" s="6">
        <f>IF(D126="","",ROW()-1)</f>
        <v/>
      </c>
      <c r="P126" t="str" s="4">
        <f>IF(OR(H126="",I126="",K126=""),"",(K126-H126)/(H126-I126))</f>
        <v/>
      </c>
      <c r="Q126" t="str" s="4">
        <f>IF(P126="","",P126-N(M126))</f>
        <v/>
      </c>
      <c r="R126" t="str" s="4">
        <f>IF(OR(H126="",I126="",J126=""),"",ABS(J126-H126)/ABS(H126-I126))</f>
        <v/>
      </c>
      <c r="S126" t="str" s="6">
        <f>IF(Q126="","",IF(Q126&lt;0,N(S125)+1,0))</f>
        <v/>
      </c>
      <c r="T126" t="str" s="4">
        <f>IF(Q126="","",N(T125)+Q126)</f>
        <v/>
      </c>
      <c r="U126" t="str" s="4">
        <f>IF(Q126="","",MAX(N(U125),T126))</f>
        <v/>
      </c>
      <c r="V126" t="str" s="4">
        <f>IF(Q126="","",U126-T126)</f>
        <v/>
      </c>
    </row>
    <row r="127">
      <c r="A127" t="str" s="6">
        <f>IF(D127="","",ROW()-1)</f>
        <v/>
      </c>
      <c r="P127" t="str" s="4">
        <f>IF(OR(H127="",I127="",K127=""),"",(K127-H127)/(H127-I127))</f>
        <v/>
      </c>
      <c r="Q127" t="str" s="4">
        <f>IF(P127="","",P127-N(M127))</f>
        <v/>
      </c>
      <c r="R127" t="str" s="4">
        <f>IF(OR(H127="",I127="",J127=""),"",ABS(J127-H127)/ABS(H127-I127))</f>
        <v/>
      </c>
      <c r="S127" t="str" s="6">
        <f>IF(Q127="","",IF(Q127&lt;0,N(S126)+1,0))</f>
        <v/>
      </c>
      <c r="T127" t="str" s="4">
        <f>IF(Q127="","",N(T126)+Q127)</f>
        <v/>
      </c>
      <c r="U127" t="str" s="4">
        <f>IF(Q127="","",MAX(N(U126),T127))</f>
        <v/>
      </c>
      <c r="V127" t="str" s="4">
        <f>IF(Q127="","",U127-T127)</f>
        <v/>
      </c>
    </row>
    <row r="128">
      <c r="A128" t="str" s="6">
        <f>IF(D128="","",ROW()-1)</f>
        <v/>
      </c>
      <c r="P128" t="str" s="4">
        <f>IF(OR(H128="",I128="",K128=""),"",(K128-H128)/(H128-I128))</f>
        <v/>
      </c>
      <c r="Q128" t="str" s="4">
        <f>IF(P128="","",P128-N(M128))</f>
        <v/>
      </c>
      <c r="R128" t="str" s="4">
        <f>IF(OR(H128="",I128="",J128=""),"",ABS(J128-H128)/ABS(H128-I128))</f>
        <v/>
      </c>
      <c r="S128" t="str" s="6">
        <f>IF(Q128="","",IF(Q128&lt;0,N(S127)+1,0))</f>
        <v/>
      </c>
      <c r="T128" t="str" s="4">
        <f>IF(Q128="","",N(T127)+Q128)</f>
        <v/>
      </c>
      <c r="U128" t="str" s="4">
        <f>IF(Q128="","",MAX(N(U127),T128))</f>
        <v/>
      </c>
      <c r="V128" t="str" s="4">
        <f>IF(Q128="","",U128-T128)</f>
        <v/>
      </c>
    </row>
    <row r="129">
      <c r="A129" t="str" s="6">
        <f>IF(D129="","",ROW()-1)</f>
        <v/>
      </c>
      <c r="P129" t="str" s="4">
        <f>IF(OR(H129="",I129="",K129=""),"",(K129-H129)/(H129-I129))</f>
        <v/>
      </c>
      <c r="Q129" t="str" s="4">
        <f>IF(P129="","",P129-N(M129))</f>
        <v/>
      </c>
      <c r="R129" t="str" s="4">
        <f>IF(OR(H129="",I129="",J129=""),"",ABS(J129-H129)/ABS(H129-I129))</f>
        <v/>
      </c>
      <c r="S129" t="str" s="6">
        <f>IF(Q129="","",IF(Q129&lt;0,N(S128)+1,0))</f>
        <v/>
      </c>
      <c r="T129" t="str" s="4">
        <f>IF(Q129="","",N(T128)+Q129)</f>
        <v/>
      </c>
      <c r="U129" t="str" s="4">
        <f>IF(Q129="","",MAX(N(U128),T129))</f>
        <v/>
      </c>
      <c r="V129" t="str" s="4">
        <f>IF(Q129="","",U129-T129)</f>
        <v/>
      </c>
    </row>
    <row r="130">
      <c r="A130" t="str" s="6">
        <f>IF(D130="","",ROW()-1)</f>
        <v/>
      </c>
      <c r="P130" t="str" s="4">
        <f>IF(OR(H130="",I130="",K130=""),"",(K130-H130)/(H130-I130))</f>
        <v/>
      </c>
      <c r="Q130" t="str" s="4">
        <f>IF(P130="","",P130-N(M130))</f>
        <v/>
      </c>
      <c r="R130" t="str" s="4">
        <f>IF(OR(H130="",I130="",J130=""),"",ABS(J130-H130)/ABS(H130-I130))</f>
        <v/>
      </c>
      <c r="S130" t="str" s="6">
        <f>IF(Q130="","",IF(Q130&lt;0,N(S129)+1,0))</f>
        <v/>
      </c>
      <c r="T130" t="str" s="4">
        <f>IF(Q130="","",N(T129)+Q130)</f>
        <v/>
      </c>
      <c r="U130" t="str" s="4">
        <f>IF(Q130="","",MAX(N(U129),T130))</f>
        <v/>
      </c>
      <c r="V130" t="str" s="4">
        <f>IF(Q130="","",U130-T130)</f>
        <v/>
      </c>
    </row>
    <row r="131">
      <c r="A131" t="str" s="6">
        <f>IF(D131="","",ROW()-1)</f>
        <v/>
      </c>
      <c r="P131" t="str" s="4">
        <f>IF(OR(H131="",I131="",K131=""),"",(K131-H131)/(H131-I131))</f>
        <v/>
      </c>
      <c r="Q131" t="str" s="4">
        <f>IF(P131="","",P131-N(M131))</f>
        <v/>
      </c>
      <c r="R131" t="str" s="4">
        <f>IF(OR(H131="",I131="",J131=""),"",ABS(J131-H131)/ABS(H131-I131))</f>
        <v/>
      </c>
      <c r="S131" t="str" s="6">
        <f>IF(Q131="","",IF(Q131&lt;0,N(S130)+1,0))</f>
        <v/>
      </c>
      <c r="T131" t="str" s="4">
        <f>IF(Q131="","",N(T130)+Q131)</f>
        <v/>
      </c>
      <c r="U131" t="str" s="4">
        <f>IF(Q131="","",MAX(N(U130),T131))</f>
        <v/>
      </c>
      <c r="V131" t="str" s="4">
        <f>IF(Q131="","",U131-T131)</f>
        <v/>
      </c>
    </row>
    <row r="132">
      <c r="A132" t="str" s="6">
        <f>IF(D132="","",ROW()-1)</f>
        <v/>
      </c>
      <c r="P132" t="str" s="4">
        <f>IF(OR(H132="",I132="",K132=""),"",(K132-H132)/(H132-I132))</f>
        <v/>
      </c>
      <c r="Q132" t="str" s="4">
        <f>IF(P132="","",P132-N(M132))</f>
        <v/>
      </c>
      <c r="R132" t="str" s="4">
        <f>IF(OR(H132="",I132="",J132=""),"",ABS(J132-H132)/ABS(H132-I132))</f>
        <v/>
      </c>
      <c r="S132" t="str" s="6">
        <f>IF(Q132="","",IF(Q132&lt;0,N(S131)+1,0))</f>
        <v/>
      </c>
      <c r="T132" t="str" s="4">
        <f>IF(Q132="","",N(T131)+Q132)</f>
        <v/>
      </c>
      <c r="U132" t="str" s="4">
        <f>IF(Q132="","",MAX(N(U131),T132))</f>
        <v/>
      </c>
      <c r="V132" t="str" s="4">
        <f>IF(Q132="","",U132-T132)</f>
        <v/>
      </c>
    </row>
    <row r="133">
      <c r="A133" t="str" s="6">
        <f>IF(D133="","",ROW()-1)</f>
        <v/>
      </c>
      <c r="P133" t="str" s="4">
        <f>IF(OR(H133="",I133="",K133=""),"",(K133-H133)/(H133-I133))</f>
        <v/>
      </c>
      <c r="Q133" t="str" s="4">
        <f>IF(P133="","",P133-N(M133))</f>
        <v/>
      </c>
      <c r="R133" t="str" s="4">
        <f>IF(OR(H133="",I133="",J133=""),"",ABS(J133-H133)/ABS(H133-I133))</f>
        <v/>
      </c>
      <c r="S133" t="str" s="6">
        <f>IF(Q133="","",IF(Q133&lt;0,N(S132)+1,0))</f>
        <v/>
      </c>
      <c r="T133" t="str" s="4">
        <f>IF(Q133="","",N(T132)+Q133)</f>
        <v/>
      </c>
      <c r="U133" t="str" s="4">
        <f>IF(Q133="","",MAX(N(U132),T133))</f>
        <v/>
      </c>
      <c r="V133" t="str" s="4">
        <f>IF(Q133="","",U133-T133)</f>
        <v/>
      </c>
    </row>
    <row r="134">
      <c r="A134" t="str" s="6">
        <f>IF(D134="","",ROW()-1)</f>
        <v/>
      </c>
      <c r="P134" t="str" s="4">
        <f>IF(OR(H134="",I134="",K134=""),"",(K134-H134)/(H134-I134))</f>
        <v/>
      </c>
      <c r="Q134" t="str" s="4">
        <f>IF(P134="","",P134-N(M134))</f>
        <v/>
      </c>
      <c r="R134" t="str" s="4">
        <f>IF(OR(H134="",I134="",J134=""),"",ABS(J134-H134)/ABS(H134-I134))</f>
        <v/>
      </c>
      <c r="S134" t="str" s="6">
        <f>IF(Q134="","",IF(Q134&lt;0,N(S133)+1,0))</f>
        <v/>
      </c>
      <c r="T134" t="str" s="4">
        <f>IF(Q134="","",N(T133)+Q134)</f>
        <v/>
      </c>
      <c r="U134" t="str" s="4">
        <f>IF(Q134="","",MAX(N(U133),T134))</f>
        <v/>
      </c>
      <c r="V134" t="str" s="4">
        <f>IF(Q134="","",U134-T134)</f>
        <v/>
      </c>
    </row>
    <row r="135">
      <c r="A135" t="str" s="6">
        <f>IF(D135="","",ROW()-1)</f>
        <v/>
      </c>
      <c r="P135" t="str" s="4">
        <f>IF(OR(H135="",I135="",K135=""),"",(K135-H135)/(H135-I135))</f>
        <v/>
      </c>
      <c r="Q135" t="str" s="4">
        <f>IF(P135="","",P135-N(M135))</f>
        <v/>
      </c>
      <c r="R135" t="str" s="4">
        <f>IF(OR(H135="",I135="",J135=""),"",ABS(J135-H135)/ABS(H135-I135))</f>
        <v/>
      </c>
      <c r="S135" t="str" s="6">
        <f>IF(Q135="","",IF(Q135&lt;0,N(S134)+1,0))</f>
        <v/>
      </c>
      <c r="T135" t="str" s="4">
        <f>IF(Q135="","",N(T134)+Q135)</f>
        <v/>
      </c>
      <c r="U135" t="str" s="4">
        <f>IF(Q135="","",MAX(N(U134),T135))</f>
        <v/>
      </c>
      <c r="V135" t="str" s="4">
        <f>IF(Q135="","",U135-T135)</f>
        <v/>
      </c>
    </row>
    <row r="136">
      <c r="A136" t="str" s="6">
        <f>IF(D136="","",ROW()-1)</f>
        <v/>
      </c>
      <c r="P136" t="str" s="4">
        <f>IF(OR(H136="",I136="",K136=""),"",(K136-H136)/(H136-I136))</f>
        <v/>
      </c>
      <c r="Q136" t="str" s="4">
        <f>IF(P136="","",P136-N(M136))</f>
        <v/>
      </c>
      <c r="R136" t="str" s="4">
        <f>IF(OR(H136="",I136="",J136=""),"",ABS(J136-H136)/ABS(H136-I136))</f>
        <v/>
      </c>
      <c r="S136" t="str" s="6">
        <f>IF(Q136="","",IF(Q136&lt;0,N(S135)+1,0))</f>
        <v/>
      </c>
      <c r="T136" t="str" s="4">
        <f>IF(Q136="","",N(T135)+Q136)</f>
        <v/>
      </c>
      <c r="U136" t="str" s="4">
        <f>IF(Q136="","",MAX(N(U135),T136))</f>
        <v/>
      </c>
      <c r="V136" t="str" s="4">
        <f>IF(Q136="","",U136-T136)</f>
        <v/>
      </c>
    </row>
    <row r="137">
      <c r="A137" t="str" s="6">
        <f>IF(D137="","",ROW()-1)</f>
        <v/>
      </c>
      <c r="P137" t="str" s="4">
        <f>IF(OR(H137="",I137="",K137=""),"",(K137-H137)/(H137-I137))</f>
        <v/>
      </c>
      <c r="Q137" t="str" s="4">
        <f>IF(P137="","",P137-N(M137))</f>
        <v/>
      </c>
      <c r="R137" t="str" s="4">
        <f>IF(OR(H137="",I137="",J137=""),"",ABS(J137-H137)/ABS(H137-I137))</f>
        <v/>
      </c>
      <c r="S137" t="str" s="6">
        <f>IF(Q137="","",IF(Q137&lt;0,N(S136)+1,0))</f>
        <v/>
      </c>
      <c r="T137" t="str" s="4">
        <f>IF(Q137="","",N(T136)+Q137)</f>
        <v/>
      </c>
      <c r="U137" t="str" s="4">
        <f>IF(Q137="","",MAX(N(U136),T137))</f>
        <v/>
      </c>
      <c r="V137" t="str" s="4">
        <f>IF(Q137="","",U137-T137)</f>
        <v/>
      </c>
    </row>
    <row r="138">
      <c r="A138" t="str" s="6">
        <f>IF(D138="","",ROW()-1)</f>
        <v/>
      </c>
      <c r="P138" t="str" s="4">
        <f>IF(OR(H138="",I138="",K138=""),"",(K138-H138)/(H138-I138))</f>
        <v/>
      </c>
      <c r="Q138" t="str" s="4">
        <f>IF(P138="","",P138-N(M138))</f>
        <v/>
      </c>
      <c r="R138" t="str" s="4">
        <f>IF(OR(H138="",I138="",J138=""),"",ABS(J138-H138)/ABS(H138-I138))</f>
        <v/>
      </c>
      <c r="S138" t="str" s="6">
        <f>IF(Q138="","",IF(Q138&lt;0,N(S137)+1,0))</f>
        <v/>
      </c>
      <c r="T138" t="str" s="4">
        <f>IF(Q138="","",N(T137)+Q138)</f>
        <v/>
      </c>
      <c r="U138" t="str" s="4">
        <f>IF(Q138="","",MAX(N(U137),T138))</f>
        <v/>
      </c>
      <c r="V138" t="str" s="4">
        <f>IF(Q138="","",U138-T138)</f>
        <v/>
      </c>
    </row>
    <row r="139">
      <c r="A139" t="str" s="6">
        <f>IF(D139="","",ROW()-1)</f>
        <v/>
      </c>
      <c r="P139" t="str" s="4">
        <f>IF(OR(H139="",I139="",K139=""),"",(K139-H139)/(H139-I139))</f>
        <v/>
      </c>
      <c r="Q139" t="str" s="4">
        <f>IF(P139="","",P139-N(M139))</f>
        <v/>
      </c>
      <c r="R139" t="str" s="4">
        <f>IF(OR(H139="",I139="",J139=""),"",ABS(J139-H139)/ABS(H139-I139))</f>
        <v/>
      </c>
      <c r="S139" t="str" s="6">
        <f>IF(Q139="","",IF(Q139&lt;0,N(S138)+1,0))</f>
        <v/>
      </c>
      <c r="T139" t="str" s="4">
        <f>IF(Q139="","",N(T138)+Q139)</f>
        <v/>
      </c>
      <c r="U139" t="str" s="4">
        <f>IF(Q139="","",MAX(N(U138),T139))</f>
        <v/>
      </c>
      <c r="V139" t="str" s="4">
        <f>IF(Q139="","",U139-T139)</f>
        <v/>
      </c>
    </row>
    <row r="140">
      <c r="A140" t="str" s="6">
        <f>IF(D140="","",ROW()-1)</f>
        <v/>
      </c>
      <c r="P140" t="str" s="4">
        <f>IF(OR(H140="",I140="",K140=""),"",(K140-H140)/(H140-I140))</f>
        <v/>
      </c>
      <c r="Q140" t="str" s="4">
        <f>IF(P140="","",P140-N(M140))</f>
        <v/>
      </c>
      <c r="R140" t="str" s="4">
        <f>IF(OR(H140="",I140="",J140=""),"",ABS(J140-H140)/ABS(H140-I140))</f>
        <v/>
      </c>
      <c r="S140" t="str" s="6">
        <f>IF(Q140="","",IF(Q140&lt;0,N(S139)+1,0))</f>
        <v/>
      </c>
      <c r="T140" t="str" s="4">
        <f>IF(Q140="","",N(T139)+Q140)</f>
        <v/>
      </c>
      <c r="U140" t="str" s="4">
        <f>IF(Q140="","",MAX(N(U139),T140))</f>
        <v/>
      </c>
      <c r="V140" t="str" s="4">
        <f>IF(Q140="","",U140-T140)</f>
        <v/>
      </c>
    </row>
    <row r="141">
      <c r="A141" t="str" s="6">
        <f>IF(D141="","",ROW()-1)</f>
        <v/>
      </c>
      <c r="P141" t="str" s="4">
        <f>IF(OR(H141="",I141="",K141=""),"",(K141-H141)/(H141-I141))</f>
        <v/>
      </c>
      <c r="Q141" t="str" s="4">
        <f>IF(P141="","",P141-N(M141))</f>
        <v/>
      </c>
      <c r="R141" t="str" s="4">
        <f>IF(OR(H141="",I141="",J141=""),"",ABS(J141-H141)/ABS(H141-I141))</f>
        <v/>
      </c>
      <c r="S141" t="str" s="6">
        <f>IF(Q141="","",IF(Q141&lt;0,N(S140)+1,0))</f>
        <v/>
      </c>
      <c r="T141" t="str" s="4">
        <f>IF(Q141="","",N(T140)+Q141)</f>
        <v/>
      </c>
      <c r="U141" t="str" s="4">
        <f>IF(Q141="","",MAX(N(U140),T141))</f>
        <v/>
      </c>
      <c r="V141" t="str" s="4">
        <f>IF(Q141="","",U141-T141)</f>
        <v/>
      </c>
    </row>
    <row r="142">
      <c r="A142" t="str" s="6">
        <f>IF(D142="","",ROW()-1)</f>
        <v/>
      </c>
      <c r="P142" t="str" s="4">
        <f>IF(OR(H142="",I142="",K142=""),"",(K142-H142)/(H142-I142))</f>
        <v/>
      </c>
      <c r="Q142" t="str" s="4">
        <f>IF(P142="","",P142-N(M142))</f>
        <v/>
      </c>
      <c r="R142" t="str" s="4">
        <f>IF(OR(H142="",I142="",J142=""),"",ABS(J142-H142)/ABS(H142-I142))</f>
        <v/>
      </c>
      <c r="S142" t="str" s="6">
        <f>IF(Q142="","",IF(Q142&lt;0,N(S141)+1,0))</f>
        <v/>
      </c>
      <c r="T142" t="str" s="4">
        <f>IF(Q142="","",N(T141)+Q142)</f>
        <v/>
      </c>
      <c r="U142" t="str" s="4">
        <f>IF(Q142="","",MAX(N(U141),T142))</f>
        <v/>
      </c>
      <c r="V142" t="str" s="4">
        <f>IF(Q142="","",U142-T142)</f>
        <v/>
      </c>
    </row>
    <row r="143">
      <c r="A143" t="str" s="6">
        <f>IF(D143="","",ROW()-1)</f>
        <v/>
      </c>
      <c r="P143" t="str" s="4">
        <f>IF(OR(H143="",I143="",K143=""),"",(K143-H143)/(H143-I143))</f>
        <v/>
      </c>
      <c r="Q143" t="str" s="4">
        <f>IF(P143="","",P143-N(M143))</f>
        <v/>
      </c>
      <c r="R143" t="str" s="4">
        <f>IF(OR(H143="",I143="",J143=""),"",ABS(J143-H143)/ABS(H143-I143))</f>
        <v/>
      </c>
      <c r="S143" t="str" s="6">
        <f>IF(Q143="","",IF(Q143&lt;0,N(S142)+1,0))</f>
        <v/>
      </c>
      <c r="T143" t="str" s="4">
        <f>IF(Q143="","",N(T142)+Q143)</f>
        <v/>
      </c>
      <c r="U143" t="str" s="4">
        <f>IF(Q143="","",MAX(N(U142),T143))</f>
        <v/>
      </c>
      <c r="V143" t="str" s="4">
        <f>IF(Q143="","",U143-T143)</f>
        <v/>
      </c>
    </row>
    <row r="144">
      <c r="A144" t="str" s="6">
        <f>IF(D144="","",ROW()-1)</f>
        <v/>
      </c>
      <c r="P144" t="str" s="4">
        <f>IF(OR(H144="",I144="",K144=""),"",(K144-H144)/(H144-I144))</f>
        <v/>
      </c>
      <c r="Q144" t="str" s="4">
        <f>IF(P144="","",P144-N(M144))</f>
        <v/>
      </c>
      <c r="R144" t="str" s="4">
        <f>IF(OR(H144="",I144="",J144=""),"",ABS(J144-H144)/ABS(H144-I144))</f>
        <v/>
      </c>
      <c r="S144" t="str" s="6">
        <f>IF(Q144="","",IF(Q144&lt;0,N(S143)+1,0))</f>
        <v/>
      </c>
      <c r="T144" t="str" s="4">
        <f>IF(Q144="","",N(T143)+Q144)</f>
        <v/>
      </c>
      <c r="U144" t="str" s="4">
        <f>IF(Q144="","",MAX(N(U143),T144))</f>
        <v/>
      </c>
      <c r="V144" t="str" s="4">
        <f>IF(Q144="","",U144-T144)</f>
        <v/>
      </c>
    </row>
    <row r="145">
      <c r="A145" t="str" s="6">
        <f>IF(D145="","",ROW()-1)</f>
        <v/>
      </c>
      <c r="P145" t="str" s="4">
        <f>IF(OR(H145="",I145="",K145=""),"",(K145-H145)/(H145-I145))</f>
        <v/>
      </c>
      <c r="Q145" t="str" s="4">
        <f>IF(P145="","",P145-N(M145))</f>
        <v/>
      </c>
      <c r="R145" t="str" s="4">
        <f>IF(OR(H145="",I145="",J145=""),"",ABS(J145-H145)/ABS(H145-I145))</f>
        <v/>
      </c>
      <c r="S145" t="str" s="6">
        <f>IF(Q145="","",IF(Q145&lt;0,N(S144)+1,0))</f>
        <v/>
      </c>
      <c r="T145" t="str" s="4">
        <f>IF(Q145="","",N(T144)+Q145)</f>
        <v/>
      </c>
      <c r="U145" t="str" s="4">
        <f>IF(Q145="","",MAX(N(U144),T145))</f>
        <v/>
      </c>
      <c r="V145" t="str" s="4">
        <f>IF(Q145="","",U145-T145)</f>
        <v/>
      </c>
    </row>
    <row r="146">
      <c r="A146" t="str" s="6">
        <f>IF(D146="","",ROW()-1)</f>
        <v/>
      </c>
      <c r="P146" t="str" s="4">
        <f>IF(OR(H146="",I146="",K146=""),"",(K146-H146)/(H146-I146))</f>
        <v/>
      </c>
      <c r="Q146" t="str" s="4">
        <f>IF(P146="","",P146-N(M146))</f>
        <v/>
      </c>
      <c r="R146" t="str" s="4">
        <f>IF(OR(H146="",I146="",J146=""),"",ABS(J146-H146)/ABS(H146-I146))</f>
        <v/>
      </c>
      <c r="S146" t="str" s="6">
        <f>IF(Q146="","",IF(Q146&lt;0,N(S145)+1,0))</f>
        <v/>
      </c>
      <c r="T146" t="str" s="4">
        <f>IF(Q146="","",N(T145)+Q146)</f>
        <v/>
      </c>
      <c r="U146" t="str" s="4">
        <f>IF(Q146="","",MAX(N(U145),T146))</f>
        <v/>
      </c>
      <c r="V146" t="str" s="4">
        <f>IF(Q146="","",U146-T146)</f>
        <v/>
      </c>
    </row>
    <row r="147">
      <c r="A147" t="str" s="6">
        <f>IF(D147="","",ROW()-1)</f>
        <v/>
      </c>
      <c r="P147" t="str" s="4">
        <f>IF(OR(H147="",I147="",K147=""),"",(K147-H147)/(H147-I147))</f>
        <v/>
      </c>
      <c r="Q147" t="str" s="4">
        <f>IF(P147="","",P147-N(M147))</f>
        <v/>
      </c>
      <c r="R147" t="str" s="4">
        <f>IF(OR(H147="",I147="",J147=""),"",ABS(J147-H147)/ABS(H147-I147))</f>
        <v/>
      </c>
      <c r="S147" t="str" s="6">
        <f>IF(Q147="","",IF(Q147&lt;0,N(S146)+1,0))</f>
        <v/>
      </c>
      <c r="T147" t="str" s="4">
        <f>IF(Q147="","",N(T146)+Q147)</f>
        <v/>
      </c>
      <c r="U147" t="str" s="4">
        <f>IF(Q147="","",MAX(N(U146),T147))</f>
        <v/>
      </c>
      <c r="V147" t="str" s="4">
        <f>IF(Q147="","",U147-T147)</f>
        <v/>
      </c>
    </row>
    <row r="148">
      <c r="A148" t="str" s="6">
        <f>IF(D148="","",ROW()-1)</f>
        <v/>
      </c>
      <c r="P148" t="str" s="4">
        <f>IF(OR(H148="",I148="",K148=""),"",(K148-H148)/(H148-I148))</f>
        <v/>
      </c>
      <c r="Q148" t="str" s="4">
        <f>IF(P148="","",P148-N(M148))</f>
        <v/>
      </c>
      <c r="R148" t="str" s="4">
        <f>IF(OR(H148="",I148="",J148=""),"",ABS(J148-H148)/ABS(H148-I148))</f>
        <v/>
      </c>
      <c r="S148" t="str" s="6">
        <f>IF(Q148="","",IF(Q148&lt;0,N(S147)+1,0))</f>
        <v/>
      </c>
      <c r="T148" t="str" s="4">
        <f>IF(Q148="","",N(T147)+Q148)</f>
        <v/>
      </c>
      <c r="U148" t="str" s="4">
        <f>IF(Q148="","",MAX(N(U147),T148))</f>
        <v/>
      </c>
      <c r="V148" t="str" s="4">
        <f>IF(Q148="","",U148-T148)</f>
        <v/>
      </c>
    </row>
    <row r="149">
      <c r="A149" t="str" s="6">
        <f>IF(D149="","",ROW()-1)</f>
        <v/>
      </c>
      <c r="P149" t="str" s="4">
        <f>IF(OR(H149="",I149="",K149=""),"",(K149-H149)/(H149-I149))</f>
        <v/>
      </c>
      <c r="Q149" t="str" s="4">
        <f>IF(P149="","",P149-N(M149))</f>
        <v/>
      </c>
      <c r="R149" t="str" s="4">
        <f>IF(OR(H149="",I149="",J149=""),"",ABS(J149-H149)/ABS(H149-I149))</f>
        <v/>
      </c>
      <c r="S149" t="str" s="6">
        <f>IF(Q149="","",IF(Q149&lt;0,N(S148)+1,0))</f>
        <v/>
      </c>
      <c r="T149" t="str" s="4">
        <f>IF(Q149="","",N(T148)+Q149)</f>
        <v/>
      </c>
      <c r="U149" t="str" s="4">
        <f>IF(Q149="","",MAX(N(U148),T149))</f>
        <v/>
      </c>
      <c r="V149" t="str" s="4">
        <f>IF(Q149="","",U149-T149)</f>
        <v/>
      </c>
    </row>
    <row r="150">
      <c r="A150" t="str" s="6">
        <f>IF(D150="","",ROW()-1)</f>
        <v/>
      </c>
      <c r="P150" t="str" s="4">
        <f>IF(OR(H150="",I150="",K150=""),"",(K150-H150)/(H150-I150))</f>
        <v/>
      </c>
      <c r="Q150" t="str" s="4">
        <f>IF(P150="","",P150-N(M150))</f>
        <v/>
      </c>
      <c r="R150" t="str" s="4">
        <f>IF(OR(H150="",I150="",J150=""),"",ABS(J150-H150)/ABS(H150-I150))</f>
        <v/>
      </c>
      <c r="S150" t="str" s="6">
        <f>IF(Q150="","",IF(Q150&lt;0,N(S149)+1,0))</f>
        <v/>
      </c>
      <c r="T150" t="str" s="4">
        <f>IF(Q150="","",N(T149)+Q150)</f>
        <v/>
      </c>
      <c r="U150" t="str" s="4">
        <f>IF(Q150="","",MAX(N(U149),T150))</f>
        <v/>
      </c>
      <c r="V150" t="str" s="4">
        <f>IF(Q150="","",U150-T150)</f>
        <v/>
      </c>
    </row>
    <row r="151">
      <c r="A151" t="str" s="6">
        <f>IF(D151="","",ROW()-1)</f>
        <v/>
      </c>
      <c r="P151" t="str" s="4">
        <f>IF(OR(H151="",I151="",K151=""),"",(K151-H151)/(H151-I151))</f>
        <v/>
      </c>
      <c r="Q151" t="str" s="4">
        <f>IF(P151="","",P151-N(M151))</f>
        <v/>
      </c>
      <c r="R151" t="str" s="4">
        <f>IF(OR(H151="",I151="",J151=""),"",ABS(J151-H151)/ABS(H151-I151))</f>
        <v/>
      </c>
      <c r="S151" t="str" s="6">
        <f>IF(Q151="","",IF(Q151&lt;0,N(S150)+1,0))</f>
        <v/>
      </c>
      <c r="T151" t="str" s="4">
        <f>IF(Q151="","",N(T150)+Q151)</f>
        <v/>
      </c>
      <c r="U151" t="str" s="4">
        <f>IF(Q151="","",MAX(N(U150),T151))</f>
        <v/>
      </c>
      <c r="V151" t="str" s="4">
        <f>IF(Q151="","",U151-T151)</f>
        <v/>
      </c>
    </row>
    <row r="152">
      <c r="A152" t="str" s="6">
        <f>IF(D152="","",ROW()-1)</f>
        <v/>
      </c>
      <c r="P152" t="str" s="4">
        <f>IF(OR(H152="",I152="",K152=""),"",(K152-H152)/(H152-I152))</f>
        <v/>
      </c>
      <c r="Q152" t="str" s="4">
        <f>IF(P152="","",P152-N(M152))</f>
        <v/>
      </c>
      <c r="R152" t="str" s="4">
        <f>IF(OR(H152="",I152="",J152=""),"",ABS(J152-H152)/ABS(H152-I152))</f>
        <v/>
      </c>
      <c r="S152" t="str" s="6">
        <f>IF(Q152="","",IF(Q152&lt;0,N(S151)+1,0))</f>
        <v/>
      </c>
      <c r="T152" t="str" s="4">
        <f>IF(Q152="","",N(T151)+Q152)</f>
        <v/>
      </c>
      <c r="U152" t="str" s="4">
        <f>IF(Q152="","",MAX(N(U151),T152))</f>
        <v/>
      </c>
      <c r="V152" t="str" s="4">
        <f>IF(Q152="","",U152-T152)</f>
        <v/>
      </c>
    </row>
    <row r="153">
      <c r="A153" t="str" s="6">
        <f>IF(D153="","",ROW()-1)</f>
        <v/>
      </c>
      <c r="P153" t="str" s="4">
        <f>IF(OR(H153="",I153="",K153=""),"",(K153-H153)/(H153-I153))</f>
        <v/>
      </c>
      <c r="Q153" t="str" s="4">
        <f>IF(P153="","",P153-N(M153))</f>
        <v/>
      </c>
      <c r="R153" t="str" s="4">
        <f>IF(OR(H153="",I153="",J153=""),"",ABS(J153-H153)/ABS(H153-I153))</f>
        <v/>
      </c>
      <c r="S153" t="str" s="6">
        <f>IF(Q153="","",IF(Q153&lt;0,N(S152)+1,0))</f>
        <v/>
      </c>
      <c r="T153" t="str" s="4">
        <f>IF(Q153="","",N(T152)+Q153)</f>
        <v/>
      </c>
      <c r="U153" t="str" s="4">
        <f>IF(Q153="","",MAX(N(U152),T153))</f>
        <v/>
      </c>
      <c r="V153" t="str" s="4">
        <f>IF(Q153="","",U153-T153)</f>
        <v/>
      </c>
    </row>
    <row r="154">
      <c r="A154" t="str" s="6">
        <f>IF(D154="","",ROW()-1)</f>
        <v/>
      </c>
      <c r="P154" t="str" s="4">
        <f>IF(OR(H154="",I154="",K154=""),"",(K154-H154)/(H154-I154))</f>
        <v/>
      </c>
      <c r="Q154" t="str" s="4">
        <f>IF(P154="","",P154-N(M154))</f>
        <v/>
      </c>
      <c r="R154" t="str" s="4">
        <f>IF(OR(H154="",I154="",J154=""),"",ABS(J154-H154)/ABS(H154-I154))</f>
        <v/>
      </c>
      <c r="S154" t="str" s="6">
        <f>IF(Q154="","",IF(Q154&lt;0,N(S153)+1,0))</f>
        <v/>
      </c>
      <c r="T154" t="str" s="4">
        <f>IF(Q154="","",N(T153)+Q154)</f>
        <v/>
      </c>
      <c r="U154" t="str" s="4">
        <f>IF(Q154="","",MAX(N(U153),T154))</f>
        <v/>
      </c>
      <c r="V154" t="str" s="4">
        <f>IF(Q154="","",U154-T154)</f>
        <v/>
      </c>
    </row>
    <row r="155">
      <c r="A155" t="str" s="6">
        <f>IF(D155="","",ROW()-1)</f>
        <v/>
      </c>
      <c r="P155" t="str" s="4">
        <f>IF(OR(H155="",I155="",K155=""),"",(K155-H155)/(H155-I155))</f>
        <v/>
      </c>
      <c r="Q155" t="str" s="4">
        <f>IF(P155="","",P155-N(M155))</f>
        <v/>
      </c>
      <c r="R155" t="str" s="4">
        <f>IF(OR(H155="",I155="",J155=""),"",ABS(J155-H155)/ABS(H155-I155))</f>
        <v/>
      </c>
      <c r="S155" t="str" s="6">
        <f>IF(Q155="","",IF(Q155&lt;0,N(S154)+1,0))</f>
        <v/>
      </c>
      <c r="T155" t="str" s="4">
        <f>IF(Q155="","",N(T154)+Q155)</f>
        <v/>
      </c>
      <c r="U155" t="str" s="4">
        <f>IF(Q155="","",MAX(N(U154),T155))</f>
        <v/>
      </c>
      <c r="V155" t="str" s="4">
        <f>IF(Q155="","",U155-T155)</f>
        <v/>
      </c>
    </row>
    <row r="156">
      <c r="A156" t="str" s="6">
        <f>IF(D156="","",ROW()-1)</f>
        <v/>
      </c>
      <c r="P156" t="str" s="4">
        <f>IF(OR(H156="",I156="",K156=""),"",(K156-H156)/(H156-I156))</f>
        <v/>
      </c>
      <c r="Q156" t="str" s="4">
        <f>IF(P156="","",P156-N(M156))</f>
        <v/>
      </c>
      <c r="R156" t="str" s="4">
        <f>IF(OR(H156="",I156="",J156=""),"",ABS(J156-H156)/ABS(H156-I156))</f>
        <v/>
      </c>
      <c r="S156" t="str" s="6">
        <f>IF(Q156="","",IF(Q156&lt;0,N(S155)+1,0))</f>
        <v/>
      </c>
      <c r="T156" t="str" s="4">
        <f>IF(Q156="","",N(T155)+Q156)</f>
        <v/>
      </c>
      <c r="U156" t="str" s="4">
        <f>IF(Q156="","",MAX(N(U155),T156))</f>
        <v/>
      </c>
      <c r="V156" t="str" s="4">
        <f>IF(Q156="","",U156-T156)</f>
        <v/>
      </c>
    </row>
    <row r="157">
      <c r="A157" t="str" s="6">
        <f>IF(D157="","",ROW()-1)</f>
        <v/>
      </c>
      <c r="P157" t="str" s="4">
        <f>IF(OR(H157="",I157="",K157=""),"",(K157-H157)/(H157-I157))</f>
        <v/>
      </c>
      <c r="Q157" t="str" s="4">
        <f>IF(P157="","",P157-N(M157))</f>
        <v/>
      </c>
      <c r="R157" t="str" s="4">
        <f>IF(OR(H157="",I157="",J157=""),"",ABS(J157-H157)/ABS(H157-I157))</f>
        <v/>
      </c>
      <c r="S157" t="str" s="6">
        <f>IF(Q157="","",IF(Q157&lt;0,N(S156)+1,0))</f>
        <v/>
      </c>
      <c r="T157" t="str" s="4">
        <f>IF(Q157="","",N(T156)+Q157)</f>
        <v/>
      </c>
      <c r="U157" t="str" s="4">
        <f>IF(Q157="","",MAX(N(U156),T157))</f>
        <v/>
      </c>
      <c r="V157" t="str" s="4">
        <f>IF(Q157="","",U157-T157)</f>
        <v/>
      </c>
    </row>
    <row r="158">
      <c r="A158" t="str" s="6">
        <f>IF(D158="","",ROW()-1)</f>
        <v/>
      </c>
      <c r="P158" t="str" s="4">
        <f>IF(OR(H158="",I158="",K158=""),"",(K158-H158)/(H158-I158))</f>
        <v/>
      </c>
      <c r="Q158" t="str" s="4">
        <f>IF(P158="","",P158-N(M158))</f>
        <v/>
      </c>
      <c r="R158" t="str" s="4">
        <f>IF(OR(H158="",I158="",J158=""),"",ABS(J158-H158)/ABS(H158-I158))</f>
        <v/>
      </c>
      <c r="S158" t="str" s="6">
        <f>IF(Q158="","",IF(Q158&lt;0,N(S157)+1,0))</f>
        <v/>
      </c>
      <c r="T158" t="str" s="4">
        <f>IF(Q158="","",N(T157)+Q158)</f>
        <v/>
      </c>
      <c r="U158" t="str" s="4">
        <f>IF(Q158="","",MAX(N(U157),T158))</f>
        <v/>
      </c>
      <c r="V158" t="str" s="4">
        <f>IF(Q158="","",U158-T158)</f>
        <v/>
      </c>
    </row>
    <row r="159">
      <c r="A159" t="str" s="6">
        <f>IF(D159="","",ROW()-1)</f>
        <v/>
      </c>
      <c r="P159" t="str" s="4">
        <f>IF(OR(H159="",I159="",K159=""),"",(K159-H159)/(H159-I159))</f>
        <v/>
      </c>
      <c r="Q159" t="str" s="4">
        <f>IF(P159="","",P159-N(M159))</f>
        <v/>
      </c>
      <c r="R159" t="str" s="4">
        <f>IF(OR(H159="",I159="",J159=""),"",ABS(J159-H159)/ABS(H159-I159))</f>
        <v/>
      </c>
      <c r="S159" t="str" s="6">
        <f>IF(Q159="","",IF(Q159&lt;0,N(S158)+1,0))</f>
        <v/>
      </c>
      <c r="T159" t="str" s="4">
        <f>IF(Q159="","",N(T158)+Q159)</f>
        <v/>
      </c>
      <c r="U159" t="str" s="4">
        <f>IF(Q159="","",MAX(N(U158),T159))</f>
        <v/>
      </c>
      <c r="V159" t="str" s="4">
        <f>IF(Q159="","",U159-T159)</f>
        <v/>
      </c>
    </row>
    <row r="160">
      <c r="A160" t="str" s="6">
        <f>IF(D160="","",ROW()-1)</f>
        <v/>
      </c>
      <c r="P160" t="str" s="4">
        <f>IF(OR(H160="",I160="",K160=""),"",(K160-H160)/(H160-I160))</f>
        <v/>
      </c>
      <c r="Q160" t="str" s="4">
        <f>IF(P160="","",P160-N(M160))</f>
        <v/>
      </c>
      <c r="R160" t="str" s="4">
        <f>IF(OR(H160="",I160="",J160=""),"",ABS(J160-H160)/ABS(H160-I160))</f>
        <v/>
      </c>
      <c r="S160" t="str" s="6">
        <f>IF(Q160="","",IF(Q160&lt;0,N(S159)+1,0))</f>
        <v/>
      </c>
      <c r="T160" t="str" s="4">
        <f>IF(Q160="","",N(T159)+Q160)</f>
        <v/>
      </c>
      <c r="U160" t="str" s="4">
        <f>IF(Q160="","",MAX(N(U159),T160))</f>
        <v/>
      </c>
      <c r="V160" t="str" s="4">
        <f>IF(Q160="","",U160-T160)</f>
        <v/>
      </c>
    </row>
    <row r="161">
      <c r="A161" t="str" s="6">
        <f>IF(D161="","",ROW()-1)</f>
        <v/>
      </c>
      <c r="P161" t="str" s="4">
        <f>IF(OR(H161="",I161="",K161=""),"",(K161-H161)/(H161-I161))</f>
        <v/>
      </c>
      <c r="Q161" t="str" s="4">
        <f>IF(P161="","",P161-N(M161))</f>
        <v/>
      </c>
      <c r="R161" t="str" s="4">
        <f>IF(OR(H161="",I161="",J161=""),"",ABS(J161-H161)/ABS(H161-I161))</f>
        <v/>
      </c>
      <c r="S161" t="str" s="6">
        <f>IF(Q161="","",IF(Q161&lt;0,N(S160)+1,0))</f>
        <v/>
      </c>
      <c r="T161" t="str" s="4">
        <f>IF(Q161="","",N(T160)+Q161)</f>
        <v/>
      </c>
      <c r="U161" t="str" s="4">
        <f>IF(Q161="","",MAX(N(U160),T161))</f>
        <v/>
      </c>
      <c r="V161" t="str" s="4">
        <f>IF(Q161="","",U161-T161)</f>
        <v/>
      </c>
    </row>
    <row r="162">
      <c r="A162" t="str" s="6">
        <f>IF(D162="","",ROW()-1)</f>
        <v/>
      </c>
      <c r="P162" t="str" s="4">
        <f>IF(OR(H162="",I162="",K162=""),"",(K162-H162)/(H162-I162))</f>
        <v/>
      </c>
      <c r="Q162" t="str" s="4">
        <f>IF(P162="","",P162-N(M162))</f>
        <v/>
      </c>
      <c r="R162" t="str" s="4">
        <f>IF(OR(H162="",I162="",J162=""),"",ABS(J162-H162)/ABS(H162-I162))</f>
        <v/>
      </c>
      <c r="S162" t="str" s="6">
        <f>IF(Q162="","",IF(Q162&lt;0,N(S161)+1,0))</f>
        <v/>
      </c>
      <c r="T162" t="str" s="4">
        <f>IF(Q162="","",N(T161)+Q162)</f>
        <v/>
      </c>
      <c r="U162" t="str" s="4">
        <f>IF(Q162="","",MAX(N(U161),T162))</f>
        <v/>
      </c>
      <c r="V162" t="str" s="4">
        <f>IF(Q162="","",U162-T162)</f>
        <v/>
      </c>
    </row>
    <row r="163">
      <c r="A163" t="str" s="6">
        <f>IF(D163="","",ROW()-1)</f>
        <v/>
      </c>
      <c r="P163" t="str" s="4">
        <f>IF(OR(H163="",I163="",K163=""),"",(K163-H163)/(H163-I163))</f>
        <v/>
      </c>
      <c r="Q163" t="str" s="4">
        <f>IF(P163="","",P163-N(M163))</f>
        <v/>
      </c>
      <c r="R163" t="str" s="4">
        <f>IF(OR(H163="",I163="",J163=""),"",ABS(J163-H163)/ABS(H163-I163))</f>
        <v/>
      </c>
      <c r="S163" t="str" s="6">
        <f>IF(Q163="","",IF(Q163&lt;0,N(S162)+1,0))</f>
        <v/>
      </c>
      <c r="T163" t="str" s="4">
        <f>IF(Q163="","",N(T162)+Q163)</f>
        <v/>
      </c>
      <c r="U163" t="str" s="4">
        <f>IF(Q163="","",MAX(N(U162),T163))</f>
        <v/>
      </c>
      <c r="V163" t="str" s="4">
        <f>IF(Q163="","",U163-T163)</f>
        <v/>
      </c>
    </row>
    <row r="164">
      <c r="A164" t="str" s="6">
        <f>IF(D164="","",ROW()-1)</f>
        <v/>
      </c>
      <c r="P164" t="str" s="4">
        <f>IF(OR(H164="",I164="",K164=""),"",(K164-H164)/(H164-I164))</f>
        <v/>
      </c>
      <c r="Q164" t="str" s="4">
        <f>IF(P164="","",P164-N(M164))</f>
        <v/>
      </c>
      <c r="R164" t="str" s="4">
        <f>IF(OR(H164="",I164="",J164=""),"",ABS(J164-H164)/ABS(H164-I164))</f>
        <v/>
      </c>
      <c r="S164" t="str" s="6">
        <f>IF(Q164="","",IF(Q164&lt;0,N(S163)+1,0))</f>
        <v/>
      </c>
      <c r="T164" t="str" s="4">
        <f>IF(Q164="","",N(T163)+Q164)</f>
        <v/>
      </c>
      <c r="U164" t="str" s="4">
        <f>IF(Q164="","",MAX(N(U163),T164))</f>
        <v/>
      </c>
      <c r="V164" t="str" s="4">
        <f>IF(Q164="","",U164-T164)</f>
        <v/>
      </c>
    </row>
    <row r="165">
      <c r="A165" t="str" s="6">
        <f>IF(D165="","",ROW()-1)</f>
        <v/>
      </c>
      <c r="P165" t="str" s="4">
        <f>IF(OR(H165="",I165="",K165=""),"",(K165-H165)/(H165-I165))</f>
        <v/>
      </c>
      <c r="Q165" t="str" s="4">
        <f>IF(P165="","",P165-N(M165))</f>
        <v/>
      </c>
      <c r="R165" t="str" s="4">
        <f>IF(OR(H165="",I165="",J165=""),"",ABS(J165-H165)/ABS(H165-I165))</f>
        <v/>
      </c>
      <c r="S165" t="str" s="6">
        <f>IF(Q165="","",IF(Q165&lt;0,N(S164)+1,0))</f>
        <v/>
      </c>
      <c r="T165" t="str" s="4">
        <f>IF(Q165="","",N(T164)+Q165)</f>
        <v/>
      </c>
      <c r="U165" t="str" s="4">
        <f>IF(Q165="","",MAX(N(U164),T165))</f>
        <v/>
      </c>
      <c r="V165" t="str" s="4">
        <f>IF(Q165="","",U165-T165)</f>
        <v/>
      </c>
    </row>
    <row r="166">
      <c r="A166" t="str" s="6">
        <f>IF(D166="","",ROW()-1)</f>
        <v/>
      </c>
      <c r="P166" t="str" s="4">
        <f>IF(OR(H166="",I166="",K166=""),"",(K166-H166)/(H166-I166))</f>
        <v/>
      </c>
      <c r="Q166" t="str" s="4">
        <f>IF(P166="","",P166-N(M166))</f>
        <v/>
      </c>
      <c r="R166" t="str" s="4">
        <f>IF(OR(H166="",I166="",J166=""),"",ABS(J166-H166)/ABS(H166-I166))</f>
        <v/>
      </c>
      <c r="S166" t="str" s="6">
        <f>IF(Q166="","",IF(Q166&lt;0,N(S165)+1,0))</f>
        <v/>
      </c>
      <c r="T166" t="str" s="4">
        <f>IF(Q166="","",N(T165)+Q166)</f>
        <v/>
      </c>
      <c r="U166" t="str" s="4">
        <f>IF(Q166="","",MAX(N(U165),T166))</f>
        <v/>
      </c>
      <c r="V166" t="str" s="4">
        <f>IF(Q166="","",U166-T166)</f>
        <v/>
      </c>
    </row>
    <row r="167">
      <c r="A167" t="str" s="6">
        <f>IF(D167="","",ROW()-1)</f>
        <v/>
      </c>
      <c r="P167" t="str" s="4">
        <f>IF(OR(H167="",I167="",K167=""),"",(K167-H167)/(H167-I167))</f>
        <v/>
      </c>
      <c r="Q167" t="str" s="4">
        <f>IF(P167="","",P167-N(M167))</f>
        <v/>
      </c>
      <c r="R167" t="str" s="4">
        <f>IF(OR(H167="",I167="",J167=""),"",ABS(J167-H167)/ABS(H167-I167))</f>
        <v/>
      </c>
      <c r="S167" t="str" s="6">
        <f>IF(Q167="","",IF(Q167&lt;0,N(S166)+1,0))</f>
        <v/>
      </c>
      <c r="T167" t="str" s="4">
        <f>IF(Q167="","",N(T166)+Q167)</f>
        <v/>
      </c>
      <c r="U167" t="str" s="4">
        <f>IF(Q167="","",MAX(N(U166),T167))</f>
        <v/>
      </c>
      <c r="V167" t="str" s="4">
        <f>IF(Q167="","",U167-T167)</f>
        <v/>
      </c>
    </row>
    <row r="168">
      <c r="A168" t="str" s="6">
        <f>IF(D168="","",ROW()-1)</f>
        <v/>
      </c>
      <c r="P168" t="str" s="4">
        <f>IF(OR(H168="",I168="",K168=""),"",(K168-H168)/(H168-I168))</f>
        <v/>
      </c>
      <c r="Q168" t="str" s="4">
        <f>IF(P168="","",P168-N(M168))</f>
        <v/>
      </c>
      <c r="R168" t="str" s="4">
        <f>IF(OR(H168="",I168="",J168=""),"",ABS(J168-H168)/ABS(H168-I168))</f>
        <v/>
      </c>
      <c r="S168" t="str" s="6">
        <f>IF(Q168="","",IF(Q168&lt;0,N(S167)+1,0))</f>
        <v/>
      </c>
      <c r="T168" t="str" s="4">
        <f>IF(Q168="","",N(T167)+Q168)</f>
        <v/>
      </c>
      <c r="U168" t="str" s="4">
        <f>IF(Q168="","",MAX(N(U167),T168))</f>
        <v/>
      </c>
      <c r="V168" t="str" s="4">
        <f>IF(Q168="","",U168-T168)</f>
        <v/>
      </c>
    </row>
    <row r="169">
      <c r="A169" t="str" s="6">
        <f>IF(D169="","",ROW()-1)</f>
        <v/>
      </c>
      <c r="P169" t="str" s="4">
        <f>IF(OR(H169="",I169="",K169=""),"",(K169-H169)/(H169-I169))</f>
        <v/>
      </c>
      <c r="Q169" t="str" s="4">
        <f>IF(P169="","",P169-N(M169))</f>
        <v/>
      </c>
      <c r="R169" t="str" s="4">
        <f>IF(OR(H169="",I169="",J169=""),"",ABS(J169-H169)/ABS(H169-I169))</f>
        <v/>
      </c>
      <c r="S169" t="str" s="6">
        <f>IF(Q169="","",IF(Q169&lt;0,N(S168)+1,0))</f>
        <v/>
      </c>
      <c r="T169" t="str" s="4">
        <f>IF(Q169="","",N(T168)+Q169)</f>
        <v/>
      </c>
      <c r="U169" t="str" s="4">
        <f>IF(Q169="","",MAX(N(U168),T169))</f>
        <v/>
      </c>
      <c r="V169" t="str" s="4">
        <f>IF(Q169="","",U169-T169)</f>
        <v/>
      </c>
    </row>
    <row r="170">
      <c r="A170" t="str" s="6">
        <f>IF(D170="","",ROW()-1)</f>
        <v/>
      </c>
      <c r="P170" t="str" s="4">
        <f>IF(OR(H170="",I170="",K170=""),"",(K170-H170)/(H170-I170))</f>
        <v/>
      </c>
      <c r="Q170" t="str" s="4">
        <f>IF(P170="","",P170-N(M170))</f>
        <v/>
      </c>
      <c r="R170" t="str" s="4">
        <f>IF(OR(H170="",I170="",J170=""),"",ABS(J170-H170)/ABS(H170-I170))</f>
        <v/>
      </c>
      <c r="S170" t="str" s="6">
        <f>IF(Q170="","",IF(Q170&lt;0,N(S169)+1,0))</f>
        <v/>
      </c>
      <c r="T170" t="str" s="4">
        <f>IF(Q170="","",N(T169)+Q170)</f>
        <v/>
      </c>
      <c r="U170" t="str" s="4">
        <f>IF(Q170="","",MAX(N(U169),T170))</f>
        <v/>
      </c>
      <c r="V170" t="str" s="4">
        <f>IF(Q170="","",U170-T170)</f>
        <v/>
      </c>
    </row>
    <row r="171">
      <c r="A171" t="str" s="6">
        <f>IF(D171="","",ROW()-1)</f>
        <v/>
      </c>
      <c r="P171" t="str" s="4">
        <f>IF(OR(H171="",I171="",K171=""),"",(K171-H171)/(H171-I171))</f>
        <v/>
      </c>
      <c r="Q171" t="str" s="4">
        <f>IF(P171="","",P171-N(M171))</f>
        <v/>
      </c>
      <c r="R171" t="str" s="4">
        <f>IF(OR(H171="",I171="",J171=""),"",ABS(J171-H171)/ABS(H171-I171))</f>
        <v/>
      </c>
      <c r="S171" t="str" s="6">
        <f>IF(Q171="","",IF(Q171&lt;0,N(S170)+1,0))</f>
        <v/>
      </c>
      <c r="T171" t="str" s="4">
        <f>IF(Q171="","",N(T170)+Q171)</f>
        <v/>
      </c>
      <c r="U171" t="str" s="4">
        <f>IF(Q171="","",MAX(N(U170),T171))</f>
        <v/>
      </c>
      <c r="V171" t="str" s="4">
        <f>IF(Q171="","",U171-T171)</f>
        <v/>
      </c>
    </row>
    <row r="172">
      <c r="A172" t="str" s="6">
        <f>IF(D172="","",ROW()-1)</f>
        <v/>
      </c>
      <c r="P172" t="str" s="4">
        <f>IF(OR(H172="",I172="",K172=""),"",(K172-H172)/(H172-I172))</f>
        <v/>
      </c>
      <c r="Q172" t="str" s="4">
        <f>IF(P172="","",P172-N(M172))</f>
        <v/>
      </c>
      <c r="R172" t="str" s="4">
        <f>IF(OR(H172="",I172="",J172=""),"",ABS(J172-H172)/ABS(H172-I172))</f>
        <v/>
      </c>
      <c r="S172" t="str" s="6">
        <f>IF(Q172="","",IF(Q172&lt;0,N(S171)+1,0))</f>
        <v/>
      </c>
      <c r="T172" t="str" s="4">
        <f>IF(Q172="","",N(T171)+Q172)</f>
        <v/>
      </c>
      <c r="U172" t="str" s="4">
        <f>IF(Q172="","",MAX(N(U171),T172))</f>
        <v/>
      </c>
      <c r="V172" t="str" s="4">
        <f>IF(Q172="","",U172-T172)</f>
        <v/>
      </c>
    </row>
    <row r="173">
      <c r="A173" t="str" s="6">
        <f>IF(D173="","",ROW()-1)</f>
        <v/>
      </c>
      <c r="P173" t="str" s="4">
        <f>IF(OR(H173="",I173="",K173=""),"",(K173-H173)/(H173-I173))</f>
        <v/>
      </c>
      <c r="Q173" t="str" s="4">
        <f>IF(P173="","",P173-N(M173))</f>
        <v/>
      </c>
      <c r="R173" t="str" s="4">
        <f>IF(OR(H173="",I173="",J173=""),"",ABS(J173-H173)/ABS(H173-I173))</f>
        <v/>
      </c>
      <c r="S173" t="str" s="6">
        <f>IF(Q173="","",IF(Q173&lt;0,N(S172)+1,0))</f>
        <v/>
      </c>
      <c r="T173" t="str" s="4">
        <f>IF(Q173="","",N(T172)+Q173)</f>
        <v/>
      </c>
      <c r="U173" t="str" s="4">
        <f>IF(Q173="","",MAX(N(U172),T173))</f>
        <v/>
      </c>
      <c r="V173" t="str" s="4">
        <f>IF(Q173="","",U173-T173)</f>
        <v/>
      </c>
    </row>
    <row r="174">
      <c r="A174" t="str" s="6">
        <f>IF(D174="","",ROW()-1)</f>
        <v/>
      </c>
      <c r="P174" t="str" s="4">
        <f>IF(OR(H174="",I174="",K174=""),"",(K174-H174)/(H174-I174))</f>
        <v/>
      </c>
      <c r="Q174" t="str" s="4">
        <f>IF(P174="","",P174-N(M174))</f>
        <v/>
      </c>
      <c r="R174" t="str" s="4">
        <f>IF(OR(H174="",I174="",J174=""),"",ABS(J174-H174)/ABS(H174-I174))</f>
        <v/>
      </c>
      <c r="S174" t="str" s="6">
        <f>IF(Q174="","",IF(Q174&lt;0,N(S173)+1,0))</f>
        <v/>
      </c>
      <c r="T174" t="str" s="4">
        <f>IF(Q174="","",N(T173)+Q174)</f>
        <v/>
      </c>
      <c r="U174" t="str" s="4">
        <f>IF(Q174="","",MAX(N(U173),T174))</f>
        <v/>
      </c>
      <c r="V174" t="str" s="4">
        <f>IF(Q174="","",U174-T174)</f>
        <v/>
      </c>
    </row>
    <row r="175">
      <c r="A175" t="str" s="6">
        <f>IF(D175="","",ROW()-1)</f>
        <v/>
      </c>
      <c r="P175" t="str" s="4">
        <f>IF(OR(H175="",I175="",K175=""),"",(K175-H175)/(H175-I175))</f>
        <v/>
      </c>
      <c r="Q175" t="str" s="4">
        <f>IF(P175="","",P175-N(M175))</f>
        <v/>
      </c>
      <c r="R175" t="str" s="4">
        <f>IF(OR(H175="",I175="",J175=""),"",ABS(J175-H175)/ABS(H175-I175))</f>
        <v/>
      </c>
      <c r="S175" t="str" s="6">
        <f>IF(Q175="","",IF(Q175&lt;0,N(S174)+1,0))</f>
        <v/>
      </c>
      <c r="T175" t="str" s="4">
        <f>IF(Q175="","",N(T174)+Q175)</f>
        <v/>
      </c>
      <c r="U175" t="str" s="4">
        <f>IF(Q175="","",MAX(N(U174),T175))</f>
        <v/>
      </c>
      <c r="V175" t="str" s="4">
        <f>IF(Q175="","",U175-T175)</f>
        <v/>
      </c>
    </row>
    <row r="176">
      <c r="A176" t="str" s="6">
        <f>IF(D176="","",ROW()-1)</f>
        <v/>
      </c>
      <c r="P176" t="str" s="4">
        <f>IF(OR(H176="",I176="",K176=""),"",(K176-H176)/(H176-I176))</f>
        <v/>
      </c>
      <c r="Q176" t="str" s="4">
        <f>IF(P176="","",P176-N(M176))</f>
        <v/>
      </c>
      <c r="R176" t="str" s="4">
        <f>IF(OR(H176="",I176="",J176=""),"",ABS(J176-H176)/ABS(H176-I176))</f>
        <v/>
      </c>
      <c r="S176" t="str" s="6">
        <f>IF(Q176="","",IF(Q176&lt;0,N(S175)+1,0))</f>
        <v/>
      </c>
      <c r="T176" t="str" s="4">
        <f>IF(Q176="","",N(T175)+Q176)</f>
        <v/>
      </c>
      <c r="U176" t="str" s="4">
        <f>IF(Q176="","",MAX(N(U175),T176))</f>
        <v/>
      </c>
      <c r="V176" t="str" s="4">
        <f>IF(Q176="","",U176-T176)</f>
        <v/>
      </c>
    </row>
    <row r="177">
      <c r="A177" t="str" s="6">
        <f>IF(D177="","",ROW()-1)</f>
        <v/>
      </c>
      <c r="P177" t="str" s="4">
        <f>IF(OR(H177="",I177="",K177=""),"",(K177-H177)/(H177-I177))</f>
        <v/>
      </c>
      <c r="Q177" t="str" s="4">
        <f>IF(P177="","",P177-N(M177))</f>
        <v/>
      </c>
      <c r="R177" t="str" s="4">
        <f>IF(OR(H177="",I177="",J177=""),"",ABS(J177-H177)/ABS(H177-I177))</f>
        <v/>
      </c>
      <c r="S177" t="str" s="6">
        <f>IF(Q177="","",IF(Q177&lt;0,N(S176)+1,0))</f>
        <v/>
      </c>
      <c r="T177" t="str" s="4">
        <f>IF(Q177="","",N(T176)+Q177)</f>
        <v/>
      </c>
      <c r="U177" t="str" s="4">
        <f>IF(Q177="","",MAX(N(U176),T177))</f>
        <v/>
      </c>
      <c r="V177" t="str" s="4">
        <f>IF(Q177="","",U177-T177)</f>
        <v/>
      </c>
    </row>
    <row r="178">
      <c r="A178" t="str" s="6">
        <f>IF(D178="","",ROW()-1)</f>
        <v/>
      </c>
      <c r="P178" t="str" s="4">
        <f>IF(OR(H178="",I178="",K178=""),"",(K178-H178)/(H178-I178))</f>
        <v/>
      </c>
      <c r="Q178" t="str" s="4">
        <f>IF(P178="","",P178-N(M178))</f>
        <v/>
      </c>
      <c r="R178" t="str" s="4">
        <f>IF(OR(H178="",I178="",J178=""),"",ABS(J178-H178)/ABS(H178-I178))</f>
        <v/>
      </c>
      <c r="S178" t="str" s="6">
        <f>IF(Q178="","",IF(Q178&lt;0,N(S177)+1,0))</f>
        <v/>
      </c>
      <c r="T178" t="str" s="4">
        <f>IF(Q178="","",N(T177)+Q178)</f>
        <v/>
      </c>
      <c r="U178" t="str" s="4">
        <f>IF(Q178="","",MAX(N(U177),T178))</f>
        <v/>
      </c>
      <c r="V178" t="str" s="4">
        <f>IF(Q178="","",U178-T178)</f>
        <v/>
      </c>
    </row>
    <row r="179">
      <c r="A179" t="str" s="6">
        <f>IF(D179="","",ROW()-1)</f>
        <v/>
      </c>
      <c r="P179" t="str" s="4">
        <f>IF(OR(H179="",I179="",K179=""),"",(K179-H179)/(H179-I179))</f>
        <v/>
      </c>
      <c r="Q179" t="str" s="4">
        <f>IF(P179="","",P179-N(M179))</f>
        <v/>
      </c>
      <c r="R179" t="str" s="4">
        <f>IF(OR(H179="",I179="",J179=""),"",ABS(J179-H179)/ABS(H179-I179))</f>
        <v/>
      </c>
      <c r="S179" t="str" s="6">
        <f>IF(Q179="","",IF(Q179&lt;0,N(S178)+1,0))</f>
        <v/>
      </c>
      <c r="T179" t="str" s="4">
        <f>IF(Q179="","",N(T178)+Q179)</f>
        <v/>
      </c>
      <c r="U179" t="str" s="4">
        <f>IF(Q179="","",MAX(N(U178),T179))</f>
        <v/>
      </c>
      <c r="V179" t="str" s="4">
        <f>IF(Q179="","",U179-T179)</f>
        <v/>
      </c>
    </row>
    <row r="180">
      <c r="A180" t="str" s="6">
        <f>IF(D180="","",ROW()-1)</f>
        <v/>
      </c>
      <c r="P180" t="str" s="4">
        <f>IF(OR(H180="",I180="",K180=""),"",(K180-H180)/(H180-I180))</f>
        <v/>
      </c>
      <c r="Q180" t="str" s="4">
        <f>IF(P180="","",P180-N(M180))</f>
        <v/>
      </c>
      <c r="R180" t="str" s="4">
        <f>IF(OR(H180="",I180="",J180=""),"",ABS(J180-H180)/ABS(H180-I180))</f>
        <v/>
      </c>
      <c r="S180" t="str" s="6">
        <f>IF(Q180="","",IF(Q180&lt;0,N(S179)+1,0))</f>
        <v/>
      </c>
      <c r="T180" t="str" s="4">
        <f>IF(Q180="","",N(T179)+Q180)</f>
        <v/>
      </c>
      <c r="U180" t="str" s="4">
        <f>IF(Q180="","",MAX(N(U179),T180))</f>
        <v/>
      </c>
      <c r="V180" t="str" s="4">
        <f>IF(Q180="","",U180-T180)</f>
        <v/>
      </c>
    </row>
    <row r="181">
      <c r="A181" t="str" s="6">
        <f>IF(D181="","",ROW()-1)</f>
        <v/>
      </c>
      <c r="P181" t="str" s="4">
        <f>IF(OR(H181="",I181="",K181=""),"",(K181-H181)/(H181-I181))</f>
        <v/>
      </c>
      <c r="Q181" t="str" s="4">
        <f>IF(P181="","",P181-N(M181))</f>
        <v/>
      </c>
      <c r="R181" t="str" s="4">
        <f>IF(OR(H181="",I181="",J181=""),"",ABS(J181-H181)/ABS(H181-I181))</f>
        <v/>
      </c>
      <c r="S181" t="str" s="6">
        <f>IF(Q181="","",IF(Q181&lt;0,N(S180)+1,0))</f>
        <v/>
      </c>
      <c r="T181" t="str" s="4">
        <f>IF(Q181="","",N(T180)+Q181)</f>
        <v/>
      </c>
      <c r="U181" t="str" s="4">
        <f>IF(Q181="","",MAX(N(U180),T181))</f>
        <v/>
      </c>
      <c r="V181" t="str" s="4">
        <f>IF(Q181="","",U181-T181)</f>
        <v/>
      </c>
    </row>
    <row r="182">
      <c r="A182" t="str" s="6">
        <f>IF(D182="","",ROW()-1)</f>
        <v/>
      </c>
      <c r="P182" t="str" s="4">
        <f>IF(OR(H182="",I182="",K182=""),"",(K182-H182)/(H182-I182))</f>
        <v/>
      </c>
      <c r="Q182" t="str" s="4">
        <f>IF(P182="","",P182-N(M182))</f>
        <v/>
      </c>
      <c r="R182" t="str" s="4">
        <f>IF(OR(H182="",I182="",J182=""),"",ABS(J182-H182)/ABS(H182-I182))</f>
        <v/>
      </c>
      <c r="S182" t="str" s="6">
        <f>IF(Q182="","",IF(Q182&lt;0,N(S181)+1,0))</f>
        <v/>
      </c>
      <c r="T182" t="str" s="4">
        <f>IF(Q182="","",N(T181)+Q182)</f>
        <v/>
      </c>
      <c r="U182" t="str" s="4">
        <f>IF(Q182="","",MAX(N(U181),T182))</f>
        <v/>
      </c>
      <c r="V182" t="str" s="4">
        <f>IF(Q182="","",U182-T182)</f>
        <v/>
      </c>
    </row>
    <row r="183">
      <c r="A183" t="str" s="6">
        <f>IF(D183="","",ROW()-1)</f>
        <v/>
      </c>
      <c r="P183" t="str" s="4">
        <f>IF(OR(H183="",I183="",K183=""),"",(K183-H183)/(H183-I183))</f>
        <v/>
      </c>
      <c r="Q183" t="str" s="4">
        <f>IF(P183="","",P183-N(M183))</f>
        <v/>
      </c>
      <c r="R183" t="str" s="4">
        <f>IF(OR(H183="",I183="",J183=""),"",ABS(J183-H183)/ABS(H183-I183))</f>
        <v/>
      </c>
      <c r="S183" t="str" s="6">
        <f>IF(Q183="","",IF(Q183&lt;0,N(S182)+1,0))</f>
        <v/>
      </c>
      <c r="T183" t="str" s="4">
        <f>IF(Q183="","",N(T182)+Q183)</f>
        <v/>
      </c>
      <c r="U183" t="str" s="4">
        <f>IF(Q183="","",MAX(N(U182),T183))</f>
        <v/>
      </c>
      <c r="V183" t="str" s="4">
        <f>IF(Q183="","",U183-T183)</f>
        <v/>
      </c>
    </row>
    <row r="184">
      <c r="A184" t="str" s="6">
        <f>IF(D184="","",ROW()-1)</f>
        <v/>
      </c>
      <c r="P184" t="str" s="4">
        <f>IF(OR(H184="",I184="",K184=""),"",(K184-H184)/(H184-I184))</f>
        <v/>
      </c>
      <c r="Q184" t="str" s="4">
        <f>IF(P184="","",P184-N(M184))</f>
        <v/>
      </c>
      <c r="R184" t="str" s="4">
        <f>IF(OR(H184="",I184="",J184=""),"",ABS(J184-H184)/ABS(H184-I184))</f>
        <v/>
      </c>
      <c r="S184" t="str" s="6">
        <f>IF(Q184="","",IF(Q184&lt;0,N(S183)+1,0))</f>
        <v/>
      </c>
      <c r="T184" t="str" s="4">
        <f>IF(Q184="","",N(T183)+Q184)</f>
        <v/>
      </c>
      <c r="U184" t="str" s="4">
        <f>IF(Q184="","",MAX(N(U183),T184))</f>
        <v/>
      </c>
      <c r="V184" t="str" s="4">
        <f>IF(Q184="","",U184-T184)</f>
        <v/>
      </c>
    </row>
    <row r="185">
      <c r="A185" t="str" s="6">
        <f>IF(D185="","",ROW()-1)</f>
        <v/>
      </c>
      <c r="P185" t="str" s="4">
        <f>IF(OR(H185="",I185="",K185=""),"",(K185-H185)/(H185-I185))</f>
        <v/>
      </c>
      <c r="Q185" t="str" s="4">
        <f>IF(P185="","",P185-N(M185))</f>
        <v/>
      </c>
      <c r="R185" t="str" s="4">
        <f>IF(OR(H185="",I185="",J185=""),"",ABS(J185-H185)/ABS(H185-I185))</f>
        <v/>
      </c>
      <c r="S185" t="str" s="6">
        <f>IF(Q185="","",IF(Q185&lt;0,N(S184)+1,0))</f>
        <v/>
      </c>
      <c r="T185" t="str" s="4">
        <f>IF(Q185="","",N(T184)+Q185)</f>
        <v/>
      </c>
      <c r="U185" t="str" s="4">
        <f>IF(Q185="","",MAX(N(U184),T185))</f>
        <v/>
      </c>
      <c r="V185" t="str" s="4">
        <f>IF(Q185="","",U185-T185)</f>
        <v/>
      </c>
    </row>
    <row r="186">
      <c r="A186" t="str" s="6">
        <f>IF(D186="","",ROW()-1)</f>
        <v/>
      </c>
      <c r="P186" t="str" s="4">
        <f>IF(OR(H186="",I186="",K186=""),"",(K186-H186)/(H186-I186))</f>
        <v/>
      </c>
      <c r="Q186" t="str" s="4">
        <f>IF(P186="","",P186-N(M186))</f>
        <v/>
      </c>
      <c r="R186" t="str" s="4">
        <f>IF(OR(H186="",I186="",J186=""),"",ABS(J186-H186)/ABS(H186-I186))</f>
        <v/>
      </c>
      <c r="S186" t="str" s="6">
        <f>IF(Q186="","",IF(Q186&lt;0,N(S185)+1,0))</f>
        <v/>
      </c>
      <c r="T186" t="str" s="4">
        <f>IF(Q186="","",N(T185)+Q186)</f>
        <v/>
      </c>
      <c r="U186" t="str" s="4">
        <f>IF(Q186="","",MAX(N(U185),T186))</f>
        <v/>
      </c>
      <c r="V186" t="str" s="4">
        <f>IF(Q186="","",U186-T186)</f>
        <v/>
      </c>
    </row>
    <row r="187">
      <c r="A187" t="str" s="6">
        <f>IF(D187="","",ROW()-1)</f>
        <v/>
      </c>
      <c r="P187" t="str" s="4">
        <f>IF(OR(H187="",I187="",K187=""),"",(K187-H187)/(H187-I187))</f>
        <v/>
      </c>
      <c r="Q187" t="str" s="4">
        <f>IF(P187="","",P187-N(M187))</f>
        <v/>
      </c>
      <c r="R187" t="str" s="4">
        <f>IF(OR(H187="",I187="",J187=""),"",ABS(J187-H187)/ABS(H187-I187))</f>
        <v/>
      </c>
      <c r="S187" t="str" s="6">
        <f>IF(Q187="","",IF(Q187&lt;0,N(S186)+1,0))</f>
        <v/>
      </c>
      <c r="T187" t="str" s="4">
        <f>IF(Q187="","",N(T186)+Q187)</f>
        <v/>
      </c>
      <c r="U187" t="str" s="4">
        <f>IF(Q187="","",MAX(N(U186),T187))</f>
        <v/>
      </c>
      <c r="V187" t="str" s="4">
        <f>IF(Q187="","",U187-T187)</f>
        <v/>
      </c>
    </row>
    <row r="188">
      <c r="A188" t="str" s="6">
        <f>IF(D188="","",ROW()-1)</f>
        <v/>
      </c>
      <c r="P188" t="str" s="4">
        <f>IF(OR(H188="",I188="",K188=""),"",(K188-H188)/(H188-I188))</f>
        <v/>
      </c>
      <c r="Q188" t="str" s="4">
        <f>IF(P188="","",P188-N(M188))</f>
        <v/>
      </c>
      <c r="R188" t="str" s="4">
        <f>IF(OR(H188="",I188="",J188=""),"",ABS(J188-H188)/ABS(H188-I188))</f>
        <v/>
      </c>
      <c r="S188" t="str" s="6">
        <f>IF(Q188="","",IF(Q188&lt;0,N(S187)+1,0))</f>
        <v/>
      </c>
      <c r="T188" t="str" s="4">
        <f>IF(Q188="","",N(T187)+Q188)</f>
        <v/>
      </c>
      <c r="U188" t="str" s="4">
        <f>IF(Q188="","",MAX(N(U187),T188))</f>
        <v/>
      </c>
      <c r="V188" t="str" s="4">
        <f>IF(Q188="","",U188-T188)</f>
        <v/>
      </c>
    </row>
    <row r="189">
      <c r="A189" t="str" s="6">
        <f>IF(D189="","",ROW()-1)</f>
        <v/>
      </c>
      <c r="P189" t="str" s="4">
        <f>IF(OR(H189="",I189="",K189=""),"",(K189-H189)/(H189-I189))</f>
        <v/>
      </c>
      <c r="Q189" t="str" s="4">
        <f>IF(P189="","",P189-N(M189))</f>
        <v/>
      </c>
      <c r="R189" t="str" s="4">
        <f>IF(OR(H189="",I189="",J189=""),"",ABS(J189-H189)/ABS(H189-I189))</f>
        <v/>
      </c>
      <c r="S189" t="str" s="6">
        <f>IF(Q189="","",IF(Q189&lt;0,N(S188)+1,0))</f>
        <v/>
      </c>
      <c r="T189" t="str" s="4">
        <f>IF(Q189="","",N(T188)+Q189)</f>
        <v/>
      </c>
      <c r="U189" t="str" s="4">
        <f>IF(Q189="","",MAX(N(U188),T189))</f>
        <v/>
      </c>
      <c r="V189" t="str" s="4">
        <f>IF(Q189="","",U189-T189)</f>
        <v/>
      </c>
    </row>
    <row r="190">
      <c r="A190" t="str" s="6">
        <f>IF(D190="","",ROW()-1)</f>
        <v/>
      </c>
      <c r="P190" t="str" s="4">
        <f>IF(OR(H190="",I190="",K190=""),"",(K190-H190)/(H190-I190))</f>
        <v/>
      </c>
      <c r="Q190" t="str" s="4">
        <f>IF(P190="","",P190-N(M190))</f>
        <v/>
      </c>
      <c r="R190" t="str" s="4">
        <f>IF(OR(H190="",I190="",J190=""),"",ABS(J190-H190)/ABS(H190-I190))</f>
        <v/>
      </c>
      <c r="S190" t="str" s="6">
        <f>IF(Q190="","",IF(Q190&lt;0,N(S189)+1,0))</f>
        <v/>
      </c>
      <c r="T190" t="str" s="4">
        <f>IF(Q190="","",N(T189)+Q190)</f>
        <v/>
      </c>
      <c r="U190" t="str" s="4">
        <f>IF(Q190="","",MAX(N(U189),T190))</f>
        <v/>
      </c>
      <c r="V190" t="str" s="4">
        <f>IF(Q190="","",U190-T190)</f>
        <v/>
      </c>
    </row>
    <row r="191">
      <c r="A191" t="str" s="6">
        <f>IF(D191="","",ROW()-1)</f>
        <v/>
      </c>
      <c r="P191" t="str" s="4">
        <f>IF(OR(H191="",I191="",K191=""),"",(K191-H191)/(H191-I191))</f>
        <v/>
      </c>
      <c r="Q191" t="str" s="4">
        <f>IF(P191="","",P191-N(M191))</f>
        <v/>
      </c>
      <c r="R191" t="str" s="4">
        <f>IF(OR(H191="",I191="",J191=""),"",ABS(J191-H191)/ABS(H191-I191))</f>
        <v/>
      </c>
      <c r="S191" t="str" s="6">
        <f>IF(Q191="","",IF(Q191&lt;0,N(S190)+1,0))</f>
        <v/>
      </c>
      <c r="T191" t="str" s="4">
        <f>IF(Q191="","",N(T190)+Q191)</f>
        <v/>
      </c>
      <c r="U191" t="str" s="4">
        <f>IF(Q191="","",MAX(N(U190),T191))</f>
        <v/>
      </c>
      <c r="V191" t="str" s="4">
        <f>IF(Q191="","",U191-T191)</f>
        <v/>
      </c>
    </row>
    <row r="192">
      <c r="A192" t="str" s="6">
        <f>IF(D192="","",ROW()-1)</f>
        <v/>
      </c>
      <c r="P192" t="str" s="4">
        <f>IF(OR(H192="",I192="",K192=""),"",(K192-H192)/(H192-I192))</f>
        <v/>
      </c>
      <c r="Q192" t="str" s="4">
        <f>IF(P192="","",P192-N(M192))</f>
        <v/>
      </c>
      <c r="R192" t="str" s="4">
        <f>IF(OR(H192="",I192="",J192=""),"",ABS(J192-H192)/ABS(H192-I192))</f>
        <v/>
      </c>
      <c r="S192" t="str" s="6">
        <f>IF(Q192="","",IF(Q192&lt;0,N(S191)+1,0))</f>
        <v/>
      </c>
      <c r="T192" t="str" s="4">
        <f>IF(Q192="","",N(T191)+Q192)</f>
        <v/>
      </c>
      <c r="U192" t="str" s="4">
        <f>IF(Q192="","",MAX(N(U191),T192))</f>
        <v/>
      </c>
      <c r="V192" t="str" s="4">
        <f>IF(Q192="","",U192-T192)</f>
        <v/>
      </c>
    </row>
    <row r="193">
      <c r="A193" t="str" s="6">
        <f>IF(D193="","",ROW()-1)</f>
        <v/>
      </c>
      <c r="P193" t="str" s="4">
        <f>IF(OR(H193="",I193="",K193=""),"",(K193-H193)/(H193-I193))</f>
        <v/>
      </c>
      <c r="Q193" t="str" s="4">
        <f>IF(P193="","",P193-N(M193))</f>
        <v/>
      </c>
      <c r="R193" t="str" s="4">
        <f>IF(OR(H193="",I193="",J193=""),"",ABS(J193-H193)/ABS(H193-I193))</f>
        <v/>
      </c>
      <c r="S193" t="str" s="6">
        <f>IF(Q193="","",IF(Q193&lt;0,N(S192)+1,0))</f>
        <v/>
      </c>
      <c r="T193" t="str" s="4">
        <f>IF(Q193="","",N(T192)+Q193)</f>
        <v/>
      </c>
      <c r="U193" t="str" s="4">
        <f>IF(Q193="","",MAX(N(U192),T193))</f>
        <v/>
      </c>
      <c r="V193" t="str" s="4">
        <f>IF(Q193="","",U193-T193)</f>
        <v/>
      </c>
    </row>
    <row r="194">
      <c r="A194" t="str" s="6">
        <f>IF(D194="","",ROW()-1)</f>
        <v/>
      </c>
      <c r="P194" t="str" s="4">
        <f>IF(OR(H194="",I194="",K194=""),"",(K194-H194)/(H194-I194))</f>
        <v/>
      </c>
      <c r="Q194" t="str" s="4">
        <f>IF(P194="","",P194-N(M194))</f>
        <v/>
      </c>
      <c r="R194" t="str" s="4">
        <f>IF(OR(H194="",I194="",J194=""),"",ABS(J194-H194)/ABS(H194-I194))</f>
        <v/>
      </c>
      <c r="S194" t="str" s="6">
        <f>IF(Q194="","",IF(Q194&lt;0,N(S193)+1,0))</f>
        <v/>
      </c>
      <c r="T194" t="str" s="4">
        <f>IF(Q194="","",N(T193)+Q194)</f>
        <v/>
      </c>
      <c r="U194" t="str" s="4">
        <f>IF(Q194="","",MAX(N(U193),T194))</f>
        <v/>
      </c>
      <c r="V194" t="str" s="4">
        <f>IF(Q194="","",U194-T194)</f>
        <v/>
      </c>
    </row>
    <row r="195">
      <c r="A195" t="str" s="6">
        <f>IF(D195="","",ROW()-1)</f>
        <v/>
      </c>
      <c r="P195" t="str" s="4">
        <f>IF(OR(H195="",I195="",K195=""),"",(K195-H195)/(H195-I195))</f>
        <v/>
      </c>
      <c r="Q195" t="str" s="4">
        <f>IF(P195="","",P195-N(M195))</f>
        <v/>
      </c>
      <c r="R195" t="str" s="4">
        <f>IF(OR(H195="",I195="",J195=""),"",ABS(J195-H195)/ABS(H195-I195))</f>
        <v/>
      </c>
      <c r="S195" t="str" s="6">
        <f>IF(Q195="","",IF(Q195&lt;0,N(S194)+1,0))</f>
        <v/>
      </c>
      <c r="T195" t="str" s="4">
        <f>IF(Q195="","",N(T194)+Q195)</f>
        <v/>
      </c>
      <c r="U195" t="str" s="4">
        <f>IF(Q195="","",MAX(N(U194),T195))</f>
        <v/>
      </c>
      <c r="V195" t="str" s="4">
        <f>IF(Q195="","",U195-T195)</f>
        <v/>
      </c>
    </row>
    <row r="196">
      <c r="A196" t="str" s="6">
        <f>IF(D196="","",ROW()-1)</f>
        <v/>
      </c>
      <c r="P196" t="str" s="4">
        <f>IF(OR(H196="",I196="",K196=""),"",(K196-H196)/(H196-I196))</f>
        <v/>
      </c>
      <c r="Q196" t="str" s="4">
        <f>IF(P196="","",P196-N(M196))</f>
        <v/>
      </c>
      <c r="R196" t="str" s="4">
        <f>IF(OR(H196="",I196="",J196=""),"",ABS(J196-H196)/ABS(H196-I196))</f>
        <v/>
      </c>
      <c r="S196" t="str" s="6">
        <f>IF(Q196="","",IF(Q196&lt;0,N(S195)+1,0))</f>
        <v/>
      </c>
      <c r="T196" t="str" s="4">
        <f>IF(Q196="","",N(T195)+Q196)</f>
        <v/>
      </c>
      <c r="U196" t="str" s="4">
        <f>IF(Q196="","",MAX(N(U195),T196))</f>
        <v/>
      </c>
      <c r="V196" t="str" s="4">
        <f>IF(Q196="","",U196-T196)</f>
        <v/>
      </c>
    </row>
    <row r="197">
      <c r="A197" t="str" s="6">
        <f>IF(D197="","",ROW()-1)</f>
        <v/>
      </c>
      <c r="P197" t="str" s="4">
        <f>IF(OR(H197="",I197="",K197=""),"",(K197-H197)/(H197-I197))</f>
        <v/>
      </c>
      <c r="Q197" t="str" s="4">
        <f>IF(P197="","",P197-N(M197))</f>
        <v/>
      </c>
      <c r="R197" t="str" s="4">
        <f>IF(OR(H197="",I197="",J197=""),"",ABS(J197-H197)/ABS(H197-I197))</f>
        <v/>
      </c>
      <c r="S197" t="str" s="6">
        <f>IF(Q197="","",IF(Q197&lt;0,N(S196)+1,0))</f>
        <v/>
      </c>
      <c r="T197" t="str" s="4">
        <f>IF(Q197="","",N(T196)+Q197)</f>
        <v/>
      </c>
      <c r="U197" t="str" s="4">
        <f>IF(Q197="","",MAX(N(U196),T197))</f>
        <v/>
      </c>
      <c r="V197" t="str" s="4">
        <f>IF(Q197="","",U197-T197)</f>
        <v/>
      </c>
    </row>
    <row r="198">
      <c r="A198" t="str" s="6">
        <f>IF(D198="","",ROW()-1)</f>
        <v/>
      </c>
      <c r="P198" t="str" s="4">
        <f>IF(OR(H198="",I198="",K198=""),"",(K198-H198)/(H198-I198))</f>
        <v/>
      </c>
      <c r="Q198" t="str" s="4">
        <f>IF(P198="","",P198-N(M198))</f>
        <v/>
      </c>
      <c r="R198" t="str" s="4">
        <f>IF(OR(H198="",I198="",J198=""),"",ABS(J198-H198)/ABS(H198-I198))</f>
        <v/>
      </c>
      <c r="S198" t="str" s="6">
        <f>IF(Q198="","",IF(Q198&lt;0,N(S197)+1,0))</f>
        <v/>
      </c>
      <c r="T198" t="str" s="4">
        <f>IF(Q198="","",N(T197)+Q198)</f>
        <v/>
      </c>
      <c r="U198" t="str" s="4">
        <f>IF(Q198="","",MAX(N(U197),T198))</f>
        <v/>
      </c>
      <c r="V198" t="str" s="4">
        <f>IF(Q198="","",U198-T198)</f>
        <v/>
      </c>
    </row>
    <row r="199">
      <c r="A199" t="str" s="6">
        <f>IF(D199="","",ROW()-1)</f>
        <v/>
      </c>
      <c r="P199" t="str" s="4">
        <f>IF(OR(H199="",I199="",K199=""),"",(K199-H199)/(H199-I199))</f>
        <v/>
      </c>
      <c r="Q199" t="str" s="4">
        <f>IF(P199="","",P199-N(M199))</f>
        <v/>
      </c>
      <c r="R199" t="str" s="4">
        <f>IF(OR(H199="",I199="",J199=""),"",ABS(J199-H199)/ABS(H199-I199))</f>
        <v/>
      </c>
      <c r="S199" t="str" s="6">
        <f>IF(Q199="","",IF(Q199&lt;0,N(S198)+1,0))</f>
        <v/>
      </c>
      <c r="T199" t="str" s="4">
        <f>IF(Q199="","",N(T198)+Q199)</f>
        <v/>
      </c>
      <c r="U199" t="str" s="4">
        <f>IF(Q199="","",MAX(N(U198),T199))</f>
        <v/>
      </c>
      <c r="V199" t="str" s="4">
        <f>IF(Q199="","",U199-T199)</f>
        <v/>
      </c>
    </row>
    <row r="200">
      <c r="A200" t="str" s="6">
        <f>IF(D200="","",ROW()-1)</f>
        <v/>
      </c>
      <c r="P200" t="str" s="4">
        <f>IF(OR(H200="",I200="",K200=""),"",(K200-H200)/(H200-I200))</f>
        <v/>
      </c>
      <c r="Q200" t="str" s="4">
        <f>IF(P200="","",P200-N(M200))</f>
        <v/>
      </c>
      <c r="R200" t="str" s="4">
        <f>IF(OR(H200="",I200="",J200=""),"",ABS(J200-H200)/ABS(H200-I200))</f>
        <v/>
      </c>
      <c r="S200" t="str" s="6">
        <f>IF(Q200="","",IF(Q200&lt;0,N(S199)+1,0))</f>
        <v/>
      </c>
      <c r="T200" t="str" s="4">
        <f>IF(Q200="","",N(T199)+Q200)</f>
        <v/>
      </c>
      <c r="U200" t="str" s="4">
        <f>IF(Q200="","",MAX(N(U199),T200))</f>
        <v/>
      </c>
      <c r="V200" t="str" s="4">
        <f>IF(Q200="","",U200-T200)</f>
        <v/>
      </c>
    </row>
    <row r="201">
      <c r="A201" t="str" s="6">
        <f>IF(D201="","",ROW()-1)</f>
        <v/>
      </c>
      <c r="P201" t="str" s="4">
        <f>IF(OR(H201="",I201="",K201=""),"",(K201-H201)/(H201-I201))</f>
        <v/>
      </c>
      <c r="Q201" t="str" s="4">
        <f>IF(P201="","",P201-N(M201))</f>
        <v/>
      </c>
      <c r="R201" t="str" s="4">
        <f>IF(OR(H201="",I201="",J201=""),"",ABS(J201-H201)/ABS(H201-I201))</f>
        <v/>
      </c>
      <c r="S201" t="str" s="6">
        <f>IF(Q201="","",IF(Q201&lt;0,N(S200)+1,0))</f>
        <v/>
      </c>
      <c r="T201" t="str" s="4">
        <f>IF(Q201="","",N(T200)+Q201)</f>
        <v/>
      </c>
      <c r="U201" t="str" s="4">
        <f>IF(Q201="","",MAX(N(U200),T201))</f>
        <v/>
      </c>
      <c r="V201" t="str" s="4">
        <f>IF(Q201="","",U201-T201)</f>
        <v/>
      </c>
    </row>
    <row r="202">
      <c r="A202" t="str" s="6">
        <f>IF(D202="","",ROW()-1)</f>
        <v/>
      </c>
      <c r="P202" t="str" s="4">
        <f>IF(OR(H202="",I202="",K202=""),"",(K202-H202)/(H202-I202))</f>
        <v/>
      </c>
      <c r="Q202" t="str" s="4">
        <f>IF(P202="","",P202-N(M202))</f>
        <v/>
      </c>
      <c r="R202" t="str" s="4">
        <f>IF(OR(H202="",I202="",J202=""),"",ABS(J202-H202)/ABS(H202-I202))</f>
        <v/>
      </c>
      <c r="S202" t="str" s="6">
        <f>IF(Q202="","",IF(Q202&lt;0,N(S201)+1,0))</f>
        <v/>
      </c>
      <c r="T202" t="str" s="4">
        <f>IF(Q202="","",N(T201)+Q202)</f>
        <v/>
      </c>
      <c r="U202" t="str" s="4">
        <f>IF(Q202="","",MAX(N(U201),T202))</f>
        <v/>
      </c>
      <c r="V202" t="str" s="4">
        <f>IF(Q202="","",U202-T202)</f>
        <v/>
      </c>
    </row>
    <row r="203">
      <c r="A203" t="str" s="6">
        <f>IF(D203="","",ROW()-1)</f>
        <v/>
      </c>
      <c r="P203" t="str" s="4">
        <f>IF(OR(H203="",I203="",K203=""),"",(K203-H203)/(H203-I203))</f>
        <v/>
      </c>
      <c r="Q203" t="str" s="4">
        <f>IF(P203="","",P203-N(M203))</f>
        <v/>
      </c>
      <c r="R203" t="str" s="4">
        <f>IF(OR(H203="",I203="",J203=""),"",ABS(J203-H203)/ABS(H203-I203))</f>
        <v/>
      </c>
      <c r="S203" t="str" s="6">
        <f>IF(Q203="","",IF(Q203&lt;0,N(S202)+1,0))</f>
        <v/>
      </c>
      <c r="T203" t="str" s="4">
        <f>IF(Q203="","",N(T202)+Q203)</f>
        <v/>
      </c>
      <c r="U203" t="str" s="4">
        <f>IF(Q203="","",MAX(N(U202),T203))</f>
        <v/>
      </c>
      <c r="V203" t="str" s="4">
        <f>IF(Q203="","",U203-T203)</f>
        <v/>
      </c>
    </row>
    <row r="204">
      <c r="A204" t="str" s="6">
        <f>IF(D204="","",ROW()-1)</f>
        <v/>
      </c>
      <c r="P204" t="str" s="4">
        <f>IF(OR(H204="",I204="",K204=""),"",(K204-H204)/(H204-I204))</f>
        <v/>
      </c>
      <c r="Q204" t="str" s="4">
        <f>IF(P204="","",P204-N(M204))</f>
        <v/>
      </c>
      <c r="R204" t="str" s="4">
        <f>IF(OR(H204="",I204="",J204=""),"",ABS(J204-H204)/ABS(H204-I204))</f>
        <v/>
      </c>
      <c r="S204" t="str" s="6">
        <f>IF(Q204="","",IF(Q204&lt;0,N(S203)+1,0))</f>
        <v/>
      </c>
      <c r="T204" t="str" s="4">
        <f>IF(Q204="","",N(T203)+Q204)</f>
        <v/>
      </c>
      <c r="U204" t="str" s="4">
        <f>IF(Q204="","",MAX(N(U203),T204))</f>
        <v/>
      </c>
      <c r="V204" t="str" s="4">
        <f>IF(Q204="","",U204-T204)</f>
        <v/>
      </c>
    </row>
    <row r="205">
      <c r="A205" t="str" s="6">
        <f>IF(D205="","",ROW()-1)</f>
        <v/>
      </c>
      <c r="P205" t="str" s="4">
        <f>IF(OR(H205="",I205="",K205=""),"",(K205-H205)/(H205-I205))</f>
        <v/>
      </c>
      <c r="Q205" t="str" s="4">
        <f>IF(P205="","",P205-N(M205))</f>
        <v/>
      </c>
      <c r="R205" t="str" s="4">
        <f>IF(OR(H205="",I205="",J205=""),"",ABS(J205-H205)/ABS(H205-I205))</f>
        <v/>
      </c>
      <c r="S205" t="str" s="6">
        <f>IF(Q205="","",IF(Q205&lt;0,N(S204)+1,0))</f>
        <v/>
      </c>
      <c r="T205" t="str" s="4">
        <f>IF(Q205="","",N(T204)+Q205)</f>
        <v/>
      </c>
      <c r="U205" t="str" s="4">
        <f>IF(Q205="","",MAX(N(U204),T205))</f>
        <v/>
      </c>
      <c r="V205" t="str" s="4">
        <f>IF(Q205="","",U205-T205)</f>
        <v/>
      </c>
    </row>
    <row r="206">
      <c r="A206" t="str" s="6">
        <f>IF(D206="","",ROW()-1)</f>
        <v/>
      </c>
      <c r="P206" t="str" s="4">
        <f>IF(OR(H206="",I206="",K206=""),"",(K206-H206)/(H206-I206))</f>
        <v/>
      </c>
      <c r="Q206" t="str" s="4">
        <f>IF(P206="","",P206-N(M206))</f>
        <v/>
      </c>
      <c r="R206" t="str" s="4">
        <f>IF(OR(H206="",I206="",J206=""),"",ABS(J206-H206)/ABS(H206-I206))</f>
        <v/>
      </c>
      <c r="S206" t="str" s="6">
        <f>IF(Q206="","",IF(Q206&lt;0,N(S205)+1,0))</f>
        <v/>
      </c>
      <c r="T206" t="str" s="4">
        <f>IF(Q206="","",N(T205)+Q206)</f>
        <v/>
      </c>
      <c r="U206" t="str" s="4">
        <f>IF(Q206="","",MAX(N(U205),T206))</f>
        <v/>
      </c>
      <c r="V206" t="str" s="4">
        <f>IF(Q206="","",U206-T206)</f>
        <v/>
      </c>
    </row>
    <row r="207">
      <c r="A207" t="str" s="6">
        <f>IF(D207="","",ROW()-1)</f>
        <v/>
      </c>
      <c r="P207" t="str" s="4">
        <f>IF(OR(H207="",I207="",K207=""),"",(K207-H207)/(H207-I207))</f>
        <v/>
      </c>
      <c r="Q207" t="str" s="4">
        <f>IF(P207="","",P207-N(M207))</f>
        <v/>
      </c>
      <c r="R207" t="str" s="4">
        <f>IF(OR(H207="",I207="",J207=""),"",ABS(J207-H207)/ABS(H207-I207))</f>
        <v/>
      </c>
      <c r="S207" t="str" s="6">
        <f>IF(Q207="","",IF(Q207&lt;0,N(S206)+1,0))</f>
        <v/>
      </c>
      <c r="T207" t="str" s="4">
        <f>IF(Q207="","",N(T206)+Q207)</f>
        <v/>
      </c>
      <c r="U207" t="str" s="4">
        <f>IF(Q207="","",MAX(N(U206),T207))</f>
        <v/>
      </c>
      <c r="V207" t="str" s="4">
        <f>IF(Q207="","",U207-T207)</f>
        <v/>
      </c>
    </row>
    <row r="208">
      <c r="A208" t="str" s="6">
        <f>IF(D208="","",ROW()-1)</f>
        <v/>
      </c>
      <c r="P208" t="str" s="4">
        <f>IF(OR(H208="",I208="",K208=""),"",(K208-H208)/(H208-I208))</f>
        <v/>
      </c>
      <c r="Q208" t="str" s="4">
        <f>IF(P208="","",P208-N(M208))</f>
        <v/>
      </c>
      <c r="R208" t="str" s="4">
        <f>IF(OR(H208="",I208="",J208=""),"",ABS(J208-H208)/ABS(H208-I208))</f>
        <v/>
      </c>
      <c r="S208" t="str" s="6">
        <f>IF(Q208="","",IF(Q208&lt;0,N(S207)+1,0))</f>
        <v/>
      </c>
      <c r="T208" t="str" s="4">
        <f>IF(Q208="","",N(T207)+Q208)</f>
        <v/>
      </c>
      <c r="U208" t="str" s="4">
        <f>IF(Q208="","",MAX(N(U207),T208))</f>
        <v/>
      </c>
      <c r="V208" t="str" s="4">
        <f>IF(Q208="","",U208-T208)</f>
        <v/>
      </c>
    </row>
    <row r="209">
      <c r="A209" t="str" s="6">
        <f>IF(D209="","",ROW()-1)</f>
        <v/>
      </c>
      <c r="P209" t="str" s="4">
        <f>IF(OR(H209="",I209="",K209=""),"",(K209-H209)/(H209-I209))</f>
        <v/>
      </c>
      <c r="Q209" t="str" s="4">
        <f>IF(P209="","",P209-N(M209))</f>
        <v/>
      </c>
      <c r="R209" t="str" s="4">
        <f>IF(OR(H209="",I209="",J209=""),"",ABS(J209-H209)/ABS(H209-I209))</f>
        <v/>
      </c>
      <c r="S209" t="str" s="6">
        <f>IF(Q209="","",IF(Q209&lt;0,N(S208)+1,0))</f>
        <v/>
      </c>
      <c r="T209" t="str" s="4">
        <f>IF(Q209="","",N(T208)+Q209)</f>
        <v/>
      </c>
      <c r="U209" t="str" s="4">
        <f>IF(Q209="","",MAX(N(U208),T209))</f>
        <v/>
      </c>
      <c r="V209" t="str" s="4">
        <f>IF(Q209="","",U209-T209)</f>
        <v/>
      </c>
    </row>
    <row r="210">
      <c r="A210" t="str" s="6">
        <f>IF(D210="","",ROW()-1)</f>
        <v/>
      </c>
      <c r="P210" t="str" s="4">
        <f>IF(OR(H210="",I210="",K210=""),"",(K210-H210)/(H210-I210))</f>
        <v/>
      </c>
      <c r="Q210" t="str" s="4">
        <f>IF(P210="","",P210-N(M210))</f>
        <v/>
      </c>
      <c r="R210" t="str" s="4">
        <f>IF(OR(H210="",I210="",J210=""),"",ABS(J210-H210)/ABS(H210-I210))</f>
        <v/>
      </c>
      <c r="S210" t="str" s="6">
        <f>IF(Q210="","",IF(Q210&lt;0,N(S209)+1,0))</f>
        <v/>
      </c>
      <c r="T210" t="str" s="4">
        <f>IF(Q210="","",N(T209)+Q210)</f>
        <v/>
      </c>
      <c r="U210" t="str" s="4">
        <f>IF(Q210="","",MAX(N(U209),T210))</f>
        <v/>
      </c>
      <c r="V210" t="str" s="4">
        <f>IF(Q210="","",U210-T210)</f>
        <v/>
      </c>
    </row>
    <row r="211">
      <c r="A211" t="str" s="6">
        <f>IF(D211="","",ROW()-1)</f>
        <v/>
      </c>
      <c r="P211" t="str" s="4">
        <f>IF(OR(H211="",I211="",K211=""),"",(K211-H211)/(H211-I211))</f>
        <v/>
      </c>
      <c r="Q211" t="str" s="4">
        <f>IF(P211="","",P211-N(M211))</f>
        <v/>
      </c>
      <c r="R211" t="str" s="4">
        <f>IF(OR(H211="",I211="",J211=""),"",ABS(J211-H211)/ABS(H211-I211))</f>
        <v/>
      </c>
      <c r="S211" t="str" s="6">
        <f>IF(Q211="","",IF(Q211&lt;0,N(S210)+1,0))</f>
        <v/>
      </c>
      <c r="T211" t="str" s="4">
        <f>IF(Q211="","",N(T210)+Q211)</f>
        <v/>
      </c>
      <c r="U211" t="str" s="4">
        <f>IF(Q211="","",MAX(N(U210),T211))</f>
        <v/>
      </c>
      <c r="V211" t="str" s="4">
        <f>IF(Q211="","",U211-T211)</f>
        <v/>
      </c>
    </row>
    <row r="212">
      <c r="A212" t="str" s="6">
        <f>IF(D212="","",ROW()-1)</f>
        <v/>
      </c>
      <c r="P212" t="str" s="4">
        <f>IF(OR(H212="",I212="",K212=""),"",(K212-H212)/(H212-I212))</f>
        <v/>
      </c>
      <c r="Q212" t="str" s="4">
        <f>IF(P212="","",P212-N(M212))</f>
        <v/>
      </c>
      <c r="R212" t="str" s="4">
        <f>IF(OR(H212="",I212="",J212=""),"",ABS(J212-H212)/ABS(H212-I212))</f>
        <v/>
      </c>
      <c r="S212" t="str" s="6">
        <f>IF(Q212="","",IF(Q212&lt;0,N(S211)+1,0))</f>
        <v/>
      </c>
      <c r="T212" t="str" s="4">
        <f>IF(Q212="","",N(T211)+Q212)</f>
        <v/>
      </c>
      <c r="U212" t="str" s="4">
        <f>IF(Q212="","",MAX(N(U211),T212))</f>
        <v/>
      </c>
      <c r="V212" t="str" s="4">
        <f>IF(Q212="","",U212-T212)</f>
        <v/>
      </c>
    </row>
    <row r="213">
      <c r="A213" t="str" s="6">
        <f>IF(D213="","",ROW()-1)</f>
        <v/>
      </c>
      <c r="P213" t="str" s="4">
        <f>IF(OR(H213="",I213="",K213=""),"",(K213-H213)/(H213-I213))</f>
        <v/>
      </c>
      <c r="Q213" t="str" s="4">
        <f>IF(P213="","",P213-N(M213))</f>
        <v/>
      </c>
      <c r="R213" t="str" s="4">
        <f>IF(OR(H213="",I213="",J213=""),"",ABS(J213-H213)/ABS(H213-I213))</f>
        <v/>
      </c>
      <c r="S213" t="str" s="6">
        <f>IF(Q213="","",IF(Q213&lt;0,N(S212)+1,0))</f>
        <v/>
      </c>
      <c r="T213" t="str" s="4">
        <f>IF(Q213="","",N(T212)+Q213)</f>
        <v/>
      </c>
      <c r="U213" t="str" s="4">
        <f>IF(Q213="","",MAX(N(U212),T213))</f>
        <v/>
      </c>
      <c r="V213" t="str" s="4">
        <f>IF(Q213="","",U213-T213)</f>
        <v/>
      </c>
    </row>
    <row r="214">
      <c r="A214" t="str" s="6">
        <f>IF(D214="","",ROW()-1)</f>
        <v/>
      </c>
      <c r="P214" t="str" s="4">
        <f>IF(OR(H214="",I214="",K214=""),"",(K214-H214)/(H214-I214))</f>
        <v/>
      </c>
      <c r="Q214" t="str" s="4">
        <f>IF(P214="","",P214-N(M214))</f>
        <v/>
      </c>
      <c r="R214" t="str" s="4">
        <f>IF(OR(H214="",I214="",J214=""),"",ABS(J214-H214)/ABS(H214-I214))</f>
        <v/>
      </c>
      <c r="S214" t="str" s="6">
        <f>IF(Q214="","",IF(Q214&lt;0,N(S213)+1,0))</f>
        <v/>
      </c>
      <c r="T214" t="str" s="4">
        <f>IF(Q214="","",N(T213)+Q214)</f>
        <v/>
      </c>
      <c r="U214" t="str" s="4">
        <f>IF(Q214="","",MAX(N(U213),T214))</f>
        <v/>
      </c>
      <c r="V214" t="str" s="4">
        <f>IF(Q214="","",U214-T214)</f>
        <v/>
      </c>
    </row>
    <row r="215">
      <c r="A215" t="str" s="6">
        <f>IF(D215="","",ROW()-1)</f>
        <v/>
      </c>
      <c r="P215" t="str" s="4">
        <f>IF(OR(H215="",I215="",K215=""),"",(K215-H215)/(H215-I215))</f>
        <v/>
      </c>
      <c r="Q215" t="str" s="4">
        <f>IF(P215="","",P215-N(M215))</f>
        <v/>
      </c>
      <c r="R215" t="str" s="4">
        <f>IF(OR(H215="",I215="",J215=""),"",ABS(J215-H215)/ABS(H215-I215))</f>
        <v/>
      </c>
      <c r="S215" t="str" s="6">
        <f>IF(Q215="","",IF(Q215&lt;0,N(S214)+1,0))</f>
        <v/>
      </c>
      <c r="T215" t="str" s="4">
        <f>IF(Q215="","",N(T214)+Q215)</f>
        <v/>
      </c>
      <c r="U215" t="str" s="4">
        <f>IF(Q215="","",MAX(N(U214),T215))</f>
        <v/>
      </c>
      <c r="V215" t="str" s="4">
        <f>IF(Q215="","",U215-T215)</f>
        <v/>
      </c>
    </row>
    <row r="216">
      <c r="A216" t="str" s="6">
        <f>IF(D216="","",ROW()-1)</f>
        <v/>
      </c>
      <c r="P216" t="str" s="4">
        <f>IF(OR(H216="",I216="",K216=""),"",(K216-H216)/(H216-I216))</f>
        <v/>
      </c>
      <c r="Q216" t="str" s="4">
        <f>IF(P216="","",P216-N(M216))</f>
        <v/>
      </c>
      <c r="R216" t="str" s="4">
        <f>IF(OR(H216="",I216="",J216=""),"",ABS(J216-H216)/ABS(H216-I216))</f>
        <v/>
      </c>
      <c r="S216" t="str" s="6">
        <f>IF(Q216="","",IF(Q216&lt;0,N(S215)+1,0))</f>
        <v/>
      </c>
      <c r="T216" t="str" s="4">
        <f>IF(Q216="","",N(T215)+Q216)</f>
        <v/>
      </c>
      <c r="U216" t="str" s="4">
        <f>IF(Q216="","",MAX(N(U215),T216))</f>
        <v/>
      </c>
      <c r="V216" t="str" s="4">
        <f>IF(Q216="","",U216-T216)</f>
        <v/>
      </c>
    </row>
    <row r="217">
      <c r="A217" t="str" s="6">
        <f>IF(D217="","",ROW()-1)</f>
        <v/>
      </c>
      <c r="P217" t="str" s="4">
        <f>IF(OR(H217="",I217="",K217=""),"",(K217-H217)/(H217-I217))</f>
        <v/>
      </c>
      <c r="Q217" t="str" s="4">
        <f>IF(P217="","",P217-N(M217))</f>
        <v/>
      </c>
      <c r="R217" t="str" s="4">
        <f>IF(OR(H217="",I217="",J217=""),"",ABS(J217-H217)/ABS(H217-I217))</f>
        <v/>
      </c>
      <c r="S217" t="str" s="6">
        <f>IF(Q217="","",IF(Q217&lt;0,N(S216)+1,0))</f>
        <v/>
      </c>
      <c r="T217" t="str" s="4">
        <f>IF(Q217="","",N(T216)+Q217)</f>
        <v/>
      </c>
      <c r="U217" t="str" s="4">
        <f>IF(Q217="","",MAX(N(U216),T217))</f>
        <v/>
      </c>
      <c r="V217" t="str" s="4">
        <f>IF(Q217="","",U217-T217)</f>
        <v/>
      </c>
    </row>
    <row r="218">
      <c r="A218" t="str" s="6">
        <f>IF(D218="","",ROW()-1)</f>
        <v/>
      </c>
      <c r="P218" t="str" s="4">
        <f>IF(OR(H218="",I218="",K218=""),"",(K218-H218)/(H218-I218))</f>
        <v/>
      </c>
      <c r="Q218" t="str" s="4">
        <f>IF(P218="","",P218-N(M218))</f>
        <v/>
      </c>
      <c r="R218" t="str" s="4">
        <f>IF(OR(H218="",I218="",J218=""),"",ABS(J218-H218)/ABS(H218-I218))</f>
        <v/>
      </c>
      <c r="S218" t="str" s="6">
        <f>IF(Q218="","",IF(Q218&lt;0,N(S217)+1,0))</f>
        <v/>
      </c>
      <c r="T218" t="str" s="4">
        <f>IF(Q218="","",N(T217)+Q218)</f>
        <v/>
      </c>
      <c r="U218" t="str" s="4">
        <f>IF(Q218="","",MAX(N(U217),T218))</f>
        <v/>
      </c>
      <c r="V218" t="str" s="4">
        <f>IF(Q218="","",U218-T218)</f>
        <v/>
      </c>
    </row>
    <row r="219">
      <c r="A219" t="str" s="6">
        <f>IF(D219="","",ROW()-1)</f>
        <v/>
      </c>
      <c r="P219" t="str" s="4">
        <f>IF(OR(H219="",I219="",K219=""),"",(K219-H219)/(H219-I219))</f>
        <v/>
      </c>
      <c r="Q219" t="str" s="4">
        <f>IF(P219="","",P219-N(M219))</f>
        <v/>
      </c>
      <c r="R219" t="str" s="4">
        <f>IF(OR(H219="",I219="",J219=""),"",ABS(J219-H219)/ABS(H219-I219))</f>
        <v/>
      </c>
      <c r="S219" t="str" s="6">
        <f>IF(Q219="","",IF(Q219&lt;0,N(S218)+1,0))</f>
        <v/>
      </c>
      <c r="T219" t="str" s="4">
        <f>IF(Q219="","",N(T218)+Q219)</f>
        <v/>
      </c>
      <c r="U219" t="str" s="4">
        <f>IF(Q219="","",MAX(N(U218),T219))</f>
        <v/>
      </c>
      <c r="V219" t="str" s="4">
        <f>IF(Q219="","",U219-T219)</f>
        <v/>
      </c>
    </row>
    <row r="220">
      <c r="A220" t="str" s="6">
        <f>IF(D220="","",ROW()-1)</f>
        <v/>
      </c>
      <c r="P220" t="str" s="4">
        <f>IF(OR(H220="",I220="",K220=""),"",(K220-H220)/(H220-I220))</f>
        <v/>
      </c>
      <c r="Q220" t="str" s="4">
        <f>IF(P220="","",P220-N(M220))</f>
        <v/>
      </c>
      <c r="R220" t="str" s="4">
        <f>IF(OR(H220="",I220="",J220=""),"",ABS(J220-H220)/ABS(H220-I220))</f>
        <v/>
      </c>
      <c r="S220" t="str" s="6">
        <f>IF(Q220="","",IF(Q220&lt;0,N(S219)+1,0))</f>
        <v/>
      </c>
      <c r="T220" t="str" s="4">
        <f>IF(Q220="","",N(T219)+Q220)</f>
        <v/>
      </c>
      <c r="U220" t="str" s="4">
        <f>IF(Q220="","",MAX(N(U219),T220))</f>
        <v/>
      </c>
      <c r="V220" t="str" s="4">
        <f>IF(Q220="","",U220-T220)</f>
        <v/>
      </c>
    </row>
    <row r="221">
      <c r="A221" t="str" s="6">
        <f>IF(D221="","",ROW()-1)</f>
        <v/>
      </c>
      <c r="P221" t="str" s="4">
        <f>IF(OR(H221="",I221="",K221=""),"",(K221-H221)/(H221-I221))</f>
        <v/>
      </c>
      <c r="Q221" t="str" s="4">
        <f>IF(P221="","",P221-N(M221))</f>
        <v/>
      </c>
      <c r="R221" t="str" s="4">
        <f>IF(OR(H221="",I221="",J221=""),"",ABS(J221-H221)/ABS(H221-I221))</f>
        <v/>
      </c>
      <c r="S221" t="str" s="6">
        <f>IF(Q221="","",IF(Q221&lt;0,N(S220)+1,0))</f>
        <v/>
      </c>
      <c r="T221" t="str" s="4">
        <f>IF(Q221="","",N(T220)+Q221)</f>
        <v/>
      </c>
      <c r="U221" t="str" s="4">
        <f>IF(Q221="","",MAX(N(U220),T221))</f>
        <v/>
      </c>
      <c r="V221" t="str" s="4">
        <f>IF(Q221="","",U221-T221)</f>
        <v/>
      </c>
    </row>
    <row r="222">
      <c r="A222" t="str" s="6">
        <f>IF(D222="","",ROW()-1)</f>
        <v/>
      </c>
      <c r="P222" t="str" s="4">
        <f>IF(OR(H222="",I222="",K222=""),"",(K222-H222)/(H222-I222))</f>
        <v/>
      </c>
      <c r="Q222" t="str" s="4">
        <f>IF(P222="","",P222-N(M222))</f>
        <v/>
      </c>
      <c r="R222" t="str" s="4">
        <f>IF(OR(H222="",I222="",J222=""),"",ABS(J222-H222)/ABS(H222-I222))</f>
        <v/>
      </c>
      <c r="S222" t="str" s="6">
        <f>IF(Q222="","",IF(Q222&lt;0,N(S221)+1,0))</f>
        <v/>
      </c>
      <c r="T222" t="str" s="4">
        <f>IF(Q222="","",N(T221)+Q222)</f>
        <v/>
      </c>
      <c r="U222" t="str" s="4">
        <f>IF(Q222="","",MAX(N(U221),T222))</f>
        <v/>
      </c>
      <c r="V222" t="str" s="4">
        <f>IF(Q222="","",U222-T222)</f>
        <v/>
      </c>
    </row>
    <row r="223">
      <c r="A223" t="str" s="6">
        <f>IF(D223="","",ROW()-1)</f>
        <v/>
      </c>
      <c r="P223" t="str" s="4">
        <f>IF(OR(H223="",I223="",K223=""),"",(K223-H223)/(H223-I223))</f>
        <v/>
      </c>
      <c r="Q223" t="str" s="4">
        <f>IF(P223="","",P223-N(M223))</f>
        <v/>
      </c>
      <c r="R223" t="str" s="4">
        <f>IF(OR(H223="",I223="",J223=""),"",ABS(J223-H223)/ABS(H223-I223))</f>
        <v/>
      </c>
      <c r="S223" t="str" s="6">
        <f>IF(Q223="","",IF(Q223&lt;0,N(S222)+1,0))</f>
        <v/>
      </c>
      <c r="T223" t="str" s="4">
        <f>IF(Q223="","",N(T222)+Q223)</f>
        <v/>
      </c>
      <c r="U223" t="str" s="4">
        <f>IF(Q223="","",MAX(N(U222),T223))</f>
        <v/>
      </c>
      <c r="V223" t="str" s="4">
        <f>IF(Q223="","",U223-T223)</f>
        <v/>
      </c>
    </row>
    <row r="224">
      <c r="A224" t="str" s="6">
        <f>IF(D224="","",ROW()-1)</f>
        <v/>
      </c>
      <c r="P224" t="str" s="4">
        <f>IF(OR(H224="",I224="",K224=""),"",(K224-H224)/(H224-I224))</f>
        <v/>
      </c>
      <c r="Q224" t="str" s="4">
        <f>IF(P224="","",P224-N(M224))</f>
        <v/>
      </c>
      <c r="R224" t="str" s="4">
        <f>IF(OR(H224="",I224="",J224=""),"",ABS(J224-H224)/ABS(H224-I224))</f>
        <v/>
      </c>
      <c r="S224" t="str" s="6">
        <f>IF(Q224="","",IF(Q224&lt;0,N(S223)+1,0))</f>
        <v/>
      </c>
      <c r="T224" t="str" s="4">
        <f>IF(Q224="","",N(T223)+Q224)</f>
        <v/>
      </c>
      <c r="U224" t="str" s="4">
        <f>IF(Q224="","",MAX(N(U223),T224))</f>
        <v/>
      </c>
      <c r="V224" t="str" s="4">
        <f>IF(Q224="","",U224-T224)</f>
        <v/>
      </c>
    </row>
    <row r="225">
      <c r="A225" t="str" s="6">
        <f>IF(D225="","",ROW()-1)</f>
        <v/>
      </c>
      <c r="P225" t="str" s="4">
        <f>IF(OR(H225="",I225="",K225=""),"",(K225-H225)/(H225-I225))</f>
        <v/>
      </c>
      <c r="Q225" t="str" s="4">
        <f>IF(P225="","",P225-N(M225))</f>
        <v/>
      </c>
      <c r="R225" t="str" s="4">
        <f>IF(OR(H225="",I225="",J225=""),"",ABS(J225-H225)/ABS(H225-I225))</f>
        <v/>
      </c>
      <c r="S225" t="str" s="6">
        <f>IF(Q225="","",IF(Q225&lt;0,N(S224)+1,0))</f>
        <v/>
      </c>
      <c r="T225" t="str" s="4">
        <f>IF(Q225="","",N(T224)+Q225)</f>
        <v/>
      </c>
      <c r="U225" t="str" s="4">
        <f>IF(Q225="","",MAX(N(U224),T225))</f>
        <v/>
      </c>
      <c r="V225" t="str" s="4">
        <f>IF(Q225="","",U225-T225)</f>
        <v/>
      </c>
    </row>
    <row r="226">
      <c r="A226" t="str" s="6">
        <f>IF(D226="","",ROW()-1)</f>
        <v/>
      </c>
      <c r="P226" t="str" s="4">
        <f>IF(OR(H226="",I226="",K226=""),"",(K226-H226)/(H226-I226))</f>
        <v/>
      </c>
      <c r="Q226" t="str" s="4">
        <f>IF(P226="","",P226-N(M226))</f>
        <v/>
      </c>
      <c r="R226" t="str" s="4">
        <f>IF(OR(H226="",I226="",J226=""),"",ABS(J226-H226)/ABS(H226-I226))</f>
        <v/>
      </c>
      <c r="S226" t="str" s="6">
        <f>IF(Q226="","",IF(Q226&lt;0,N(S225)+1,0))</f>
        <v/>
      </c>
      <c r="T226" t="str" s="4">
        <f>IF(Q226="","",N(T225)+Q226)</f>
        <v/>
      </c>
      <c r="U226" t="str" s="4">
        <f>IF(Q226="","",MAX(N(U225),T226))</f>
        <v/>
      </c>
      <c r="V226" t="str" s="4">
        <f>IF(Q226="","",U226-T226)</f>
        <v/>
      </c>
    </row>
    <row r="227">
      <c r="A227" t="str" s="6">
        <f>IF(D227="","",ROW()-1)</f>
        <v/>
      </c>
      <c r="P227" t="str" s="4">
        <f>IF(OR(H227="",I227="",K227=""),"",(K227-H227)/(H227-I227))</f>
        <v/>
      </c>
      <c r="Q227" t="str" s="4">
        <f>IF(P227="","",P227-N(M227))</f>
        <v/>
      </c>
      <c r="R227" t="str" s="4">
        <f>IF(OR(H227="",I227="",J227=""),"",ABS(J227-H227)/ABS(H227-I227))</f>
        <v/>
      </c>
      <c r="S227" t="str" s="6">
        <f>IF(Q227="","",IF(Q227&lt;0,N(S226)+1,0))</f>
        <v/>
      </c>
      <c r="T227" t="str" s="4">
        <f>IF(Q227="","",N(T226)+Q227)</f>
        <v/>
      </c>
      <c r="U227" t="str" s="4">
        <f>IF(Q227="","",MAX(N(U226),T227))</f>
        <v/>
      </c>
      <c r="V227" t="str" s="4">
        <f>IF(Q227="","",U227-T227)</f>
        <v/>
      </c>
    </row>
    <row r="228">
      <c r="A228" t="str" s="6">
        <f>IF(D228="","",ROW()-1)</f>
        <v/>
      </c>
      <c r="P228" t="str" s="4">
        <f>IF(OR(H228="",I228="",K228=""),"",(K228-H228)/(H228-I228))</f>
        <v/>
      </c>
      <c r="Q228" t="str" s="4">
        <f>IF(P228="","",P228-N(M228))</f>
        <v/>
      </c>
      <c r="R228" t="str" s="4">
        <f>IF(OR(H228="",I228="",J228=""),"",ABS(J228-H228)/ABS(H228-I228))</f>
        <v/>
      </c>
      <c r="S228" t="str" s="6">
        <f>IF(Q228="","",IF(Q228&lt;0,N(S227)+1,0))</f>
        <v/>
      </c>
      <c r="T228" t="str" s="4">
        <f>IF(Q228="","",N(T227)+Q228)</f>
        <v/>
      </c>
      <c r="U228" t="str" s="4">
        <f>IF(Q228="","",MAX(N(U227),T228))</f>
        <v/>
      </c>
      <c r="V228" t="str" s="4">
        <f>IF(Q228="","",U228-T228)</f>
        <v/>
      </c>
    </row>
    <row r="229">
      <c r="A229" t="str" s="6">
        <f>IF(D229="","",ROW()-1)</f>
        <v/>
      </c>
      <c r="P229" t="str" s="4">
        <f>IF(OR(H229="",I229="",K229=""),"",(K229-H229)/(H229-I229))</f>
        <v/>
      </c>
      <c r="Q229" t="str" s="4">
        <f>IF(P229="","",P229-N(M229))</f>
        <v/>
      </c>
      <c r="R229" t="str" s="4">
        <f>IF(OR(H229="",I229="",J229=""),"",ABS(J229-H229)/ABS(H229-I229))</f>
        <v/>
      </c>
      <c r="S229" t="str" s="6">
        <f>IF(Q229="","",IF(Q229&lt;0,N(S228)+1,0))</f>
        <v/>
      </c>
      <c r="T229" t="str" s="4">
        <f>IF(Q229="","",N(T228)+Q229)</f>
        <v/>
      </c>
      <c r="U229" t="str" s="4">
        <f>IF(Q229="","",MAX(N(U228),T229))</f>
        <v/>
      </c>
      <c r="V229" t="str" s="4">
        <f>IF(Q229="","",U229-T229)</f>
        <v/>
      </c>
    </row>
    <row r="230">
      <c r="A230" t="str" s="6">
        <f>IF(D230="","",ROW()-1)</f>
        <v/>
      </c>
      <c r="P230" t="str" s="4">
        <f>IF(OR(H230="",I230="",K230=""),"",(K230-H230)/(H230-I230))</f>
        <v/>
      </c>
      <c r="Q230" t="str" s="4">
        <f>IF(P230="","",P230-N(M230))</f>
        <v/>
      </c>
      <c r="R230" t="str" s="4">
        <f>IF(OR(H230="",I230="",J230=""),"",ABS(J230-H230)/ABS(H230-I230))</f>
        <v/>
      </c>
      <c r="S230" t="str" s="6">
        <f>IF(Q230="","",IF(Q230&lt;0,N(S229)+1,0))</f>
        <v/>
      </c>
      <c r="T230" t="str" s="4">
        <f>IF(Q230="","",N(T229)+Q230)</f>
        <v/>
      </c>
      <c r="U230" t="str" s="4">
        <f>IF(Q230="","",MAX(N(U229),T230))</f>
        <v/>
      </c>
      <c r="V230" t="str" s="4">
        <f>IF(Q230="","",U230-T230)</f>
        <v/>
      </c>
    </row>
    <row r="231">
      <c r="A231" t="str" s="6">
        <f>IF(D231="","",ROW()-1)</f>
        <v/>
      </c>
      <c r="P231" t="str" s="4">
        <f>IF(OR(H231="",I231="",K231=""),"",(K231-H231)/(H231-I231))</f>
        <v/>
      </c>
      <c r="Q231" t="str" s="4">
        <f>IF(P231="","",P231-N(M231))</f>
        <v/>
      </c>
      <c r="R231" t="str" s="4">
        <f>IF(OR(H231="",I231="",J231=""),"",ABS(J231-H231)/ABS(H231-I231))</f>
        <v/>
      </c>
      <c r="S231" t="str" s="6">
        <f>IF(Q231="","",IF(Q231&lt;0,N(S230)+1,0))</f>
        <v/>
      </c>
      <c r="T231" t="str" s="4">
        <f>IF(Q231="","",N(T230)+Q231)</f>
        <v/>
      </c>
      <c r="U231" t="str" s="4">
        <f>IF(Q231="","",MAX(N(U230),T231))</f>
        <v/>
      </c>
      <c r="V231" t="str" s="4">
        <f>IF(Q231="","",U231-T231)</f>
        <v/>
      </c>
    </row>
    <row r="232">
      <c r="A232" t="str" s="6">
        <f>IF(D232="","",ROW()-1)</f>
        <v/>
      </c>
      <c r="P232" t="str" s="4">
        <f>IF(OR(H232="",I232="",K232=""),"",(K232-H232)/(H232-I232))</f>
        <v/>
      </c>
      <c r="Q232" t="str" s="4">
        <f>IF(P232="","",P232-N(M232))</f>
        <v/>
      </c>
      <c r="R232" t="str" s="4">
        <f>IF(OR(H232="",I232="",J232=""),"",ABS(J232-H232)/ABS(H232-I232))</f>
        <v/>
      </c>
      <c r="S232" t="str" s="6">
        <f>IF(Q232="","",IF(Q232&lt;0,N(S231)+1,0))</f>
        <v/>
      </c>
      <c r="T232" t="str" s="4">
        <f>IF(Q232="","",N(T231)+Q232)</f>
        <v/>
      </c>
      <c r="U232" t="str" s="4">
        <f>IF(Q232="","",MAX(N(U231),T232))</f>
        <v/>
      </c>
      <c r="V232" t="str" s="4">
        <f>IF(Q232="","",U232-T232)</f>
        <v/>
      </c>
    </row>
    <row r="233">
      <c r="A233" t="str" s="6">
        <f>IF(D233="","",ROW()-1)</f>
        <v/>
      </c>
      <c r="P233" t="str" s="4">
        <f>IF(OR(H233="",I233="",K233=""),"",(K233-H233)/(H233-I233))</f>
        <v/>
      </c>
      <c r="Q233" t="str" s="4">
        <f>IF(P233="","",P233-N(M233))</f>
        <v/>
      </c>
      <c r="R233" t="str" s="4">
        <f>IF(OR(H233="",I233="",J233=""),"",ABS(J233-H233)/ABS(H233-I233))</f>
        <v/>
      </c>
      <c r="S233" t="str" s="6">
        <f>IF(Q233="","",IF(Q233&lt;0,N(S232)+1,0))</f>
        <v/>
      </c>
      <c r="T233" t="str" s="4">
        <f>IF(Q233="","",N(T232)+Q233)</f>
        <v/>
      </c>
      <c r="U233" t="str" s="4">
        <f>IF(Q233="","",MAX(N(U232),T233))</f>
        <v/>
      </c>
      <c r="V233" t="str" s="4">
        <f>IF(Q233="","",U233-T233)</f>
        <v/>
      </c>
    </row>
    <row r="234">
      <c r="A234" t="str" s="6">
        <f>IF(D234="","",ROW()-1)</f>
        <v/>
      </c>
      <c r="P234" t="str" s="4">
        <f>IF(OR(H234="",I234="",K234=""),"",(K234-H234)/(H234-I234))</f>
        <v/>
      </c>
      <c r="Q234" t="str" s="4">
        <f>IF(P234="","",P234-N(M234))</f>
        <v/>
      </c>
      <c r="R234" t="str" s="4">
        <f>IF(OR(H234="",I234="",J234=""),"",ABS(J234-H234)/ABS(H234-I234))</f>
        <v/>
      </c>
      <c r="S234" t="str" s="6">
        <f>IF(Q234="","",IF(Q234&lt;0,N(S233)+1,0))</f>
        <v/>
      </c>
      <c r="T234" t="str" s="4">
        <f>IF(Q234="","",N(T233)+Q234)</f>
        <v/>
      </c>
      <c r="U234" t="str" s="4">
        <f>IF(Q234="","",MAX(N(U233),T234))</f>
        <v/>
      </c>
      <c r="V234" t="str" s="4">
        <f>IF(Q234="","",U234-T234)</f>
        <v/>
      </c>
    </row>
    <row r="235">
      <c r="A235" t="str" s="6">
        <f>IF(D235="","",ROW()-1)</f>
        <v/>
      </c>
      <c r="P235" t="str" s="4">
        <f>IF(OR(H235="",I235="",K235=""),"",(K235-H235)/(H235-I235))</f>
        <v/>
      </c>
      <c r="Q235" t="str" s="4">
        <f>IF(P235="","",P235-N(M235))</f>
        <v/>
      </c>
      <c r="R235" t="str" s="4">
        <f>IF(OR(H235="",I235="",J235=""),"",ABS(J235-H235)/ABS(H235-I235))</f>
        <v/>
      </c>
      <c r="S235" t="str" s="6">
        <f>IF(Q235="","",IF(Q235&lt;0,N(S234)+1,0))</f>
        <v/>
      </c>
      <c r="T235" t="str" s="4">
        <f>IF(Q235="","",N(T234)+Q235)</f>
        <v/>
      </c>
      <c r="U235" t="str" s="4">
        <f>IF(Q235="","",MAX(N(U234),T235))</f>
        <v/>
      </c>
      <c r="V235" t="str" s="4">
        <f>IF(Q235="","",U235-T235)</f>
        <v/>
      </c>
    </row>
    <row r="236">
      <c r="A236" t="str" s="6">
        <f>IF(D236="","",ROW()-1)</f>
        <v/>
      </c>
      <c r="P236" t="str" s="4">
        <f>IF(OR(H236="",I236="",K236=""),"",(K236-H236)/(H236-I236))</f>
        <v/>
      </c>
      <c r="Q236" t="str" s="4">
        <f>IF(P236="","",P236-N(M236))</f>
        <v/>
      </c>
      <c r="R236" t="str" s="4">
        <f>IF(OR(H236="",I236="",J236=""),"",ABS(J236-H236)/ABS(H236-I236))</f>
        <v/>
      </c>
      <c r="S236" t="str" s="6">
        <f>IF(Q236="","",IF(Q236&lt;0,N(S235)+1,0))</f>
        <v/>
      </c>
      <c r="T236" t="str" s="4">
        <f>IF(Q236="","",N(T235)+Q236)</f>
        <v/>
      </c>
      <c r="U236" t="str" s="4">
        <f>IF(Q236="","",MAX(N(U235),T236))</f>
        <v/>
      </c>
      <c r="V236" t="str" s="4">
        <f>IF(Q236="","",U236-T236)</f>
        <v/>
      </c>
    </row>
    <row r="237">
      <c r="A237" t="str" s="6">
        <f>IF(D237="","",ROW()-1)</f>
        <v/>
      </c>
      <c r="P237" t="str" s="4">
        <f>IF(OR(H237="",I237="",K237=""),"",(K237-H237)/(H237-I237))</f>
        <v/>
      </c>
      <c r="Q237" t="str" s="4">
        <f>IF(P237="","",P237-N(M237))</f>
        <v/>
      </c>
      <c r="R237" t="str" s="4">
        <f>IF(OR(H237="",I237="",J237=""),"",ABS(J237-H237)/ABS(H237-I237))</f>
        <v/>
      </c>
      <c r="S237" t="str" s="6">
        <f>IF(Q237="","",IF(Q237&lt;0,N(S236)+1,0))</f>
        <v/>
      </c>
      <c r="T237" t="str" s="4">
        <f>IF(Q237="","",N(T236)+Q237)</f>
        <v/>
      </c>
      <c r="U237" t="str" s="4">
        <f>IF(Q237="","",MAX(N(U236),T237))</f>
        <v/>
      </c>
      <c r="V237" t="str" s="4">
        <f>IF(Q237="","",U237-T237)</f>
        <v/>
      </c>
    </row>
    <row r="238">
      <c r="A238" t="str" s="6">
        <f>IF(D238="","",ROW()-1)</f>
        <v/>
      </c>
      <c r="P238" t="str" s="4">
        <f>IF(OR(H238="",I238="",K238=""),"",(K238-H238)/(H238-I238))</f>
        <v/>
      </c>
      <c r="Q238" t="str" s="4">
        <f>IF(P238="","",P238-N(M238))</f>
        <v/>
      </c>
      <c r="R238" t="str" s="4">
        <f>IF(OR(H238="",I238="",J238=""),"",ABS(J238-H238)/ABS(H238-I238))</f>
        <v/>
      </c>
      <c r="S238" t="str" s="6">
        <f>IF(Q238="","",IF(Q238&lt;0,N(S237)+1,0))</f>
        <v/>
      </c>
      <c r="T238" t="str" s="4">
        <f>IF(Q238="","",N(T237)+Q238)</f>
        <v/>
      </c>
      <c r="U238" t="str" s="4">
        <f>IF(Q238="","",MAX(N(U237),T238))</f>
        <v/>
      </c>
      <c r="V238" t="str" s="4">
        <f>IF(Q238="","",U238-T238)</f>
        <v/>
      </c>
    </row>
    <row r="239">
      <c r="A239" t="str" s="6">
        <f>IF(D239="","",ROW()-1)</f>
        <v/>
      </c>
      <c r="P239" t="str" s="4">
        <f>IF(OR(H239="",I239="",K239=""),"",(K239-H239)/(H239-I239))</f>
        <v/>
      </c>
      <c r="Q239" t="str" s="4">
        <f>IF(P239="","",P239-N(M239))</f>
        <v/>
      </c>
      <c r="R239" t="str" s="4">
        <f>IF(OR(H239="",I239="",J239=""),"",ABS(J239-H239)/ABS(H239-I239))</f>
        <v/>
      </c>
      <c r="S239" t="str" s="6">
        <f>IF(Q239="","",IF(Q239&lt;0,N(S238)+1,0))</f>
        <v/>
      </c>
      <c r="T239" t="str" s="4">
        <f>IF(Q239="","",N(T238)+Q239)</f>
        <v/>
      </c>
      <c r="U239" t="str" s="4">
        <f>IF(Q239="","",MAX(N(U238),T239))</f>
        <v/>
      </c>
      <c r="V239" t="str" s="4">
        <f>IF(Q239="","",U239-T239)</f>
        <v/>
      </c>
    </row>
    <row r="240">
      <c r="A240" t="str" s="6">
        <f>IF(D240="","",ROW()-1)</f>
        <v/>
      </c>
      <c r="P240" t="str" s="4">
        <f>IF(OR(H240="",I240="",K240=""),"",(K240-H240)/(H240-I240))</f>
        <v/>
      </c>
      <c r="Q240" t="str" s="4">
        <f>IF(P240="","",P240-N(M240))</f>
        <v/>
      </c>
      <c r="R240" t="str" s="4">
        <f>IF(OR(H240="",I240="",J240=""),"",ABS(J240-H240)/ABS(H240-I240))</f>
        <v/>
      </c>
      <c r="S240" t="str" s="6">
        <f>IF(Q240="","",IF(Q240&lt;0,N(S239)+1,0))</f>
        <v/>
      </c>
      <c r="T240" t="str" s="4">
        <f>IF(Q240="","",N(T239)+Q240)</f>
        <v/>
      </c>
      <c r="U240" t="str" s="4">
        <f>IF(Q240="","",MAX(N(U239),T240))</f>
        <v/>
      </c>
      <c r="V240" t="str" s="4">
        <f>IF(Q240="","",U240-T240)</f>
        <v/>
      </c>
    </row>
    <row r="241">
      <c r="A241" t="str" s="6">
        <f>IF(D241="","",ROW()-1)</f>
        <v/>
      </c>
      <c r="P241" t="str" s="4">
        <f>IF(OR(H241="",I241="",K241=""),"",(K241-H241)/(H241-I241))</f>
        <v/>
      </c>
      <c r="Q241" t="str" s="4">
        <f>IF(P241="","",P241-N(M241))</f>
        <v/>
      </c>
      <c r="R241" t="str" s="4">
        <f>IF(OR(H241="",I241="",J241=""),"",ABS(J241-H241)/ABS(H241-I241))</f>
        <v/>
      </c>
      <c r="S241" t="str" s="6">
        <f>IF(Q241="","",IF(Q241&lt;0,N(S240)+1,0))</f>
        <v/>
      </c>
      <c r="T241" t="str" s="4">
        <f>IF(Q241="","",N(T240)+Q241)</f>
        <v/>
      </c>
      <c r="U241" t="str" s="4">
        <f>IF(Q241="","",MAX(N(U240),T241))</f>
        <v/>
      </c>
      <c r="V241" t="str" s="4">
        <f>IF(Q241="","",U241-T241)</f>
        <v/>
      </c>
    </row>
    <row r="242">
      <c r="A242" t="str" s="6">
        <f>IF(D242="","",ROW()-1)</f>
        <v/>
      </c>
      <c r="P242" t="str" s="4">
        <f>IF(OR(H242="",I242="",K242=""),"",(K242-H242)/(H242-I242))</f>
        <v/>
      </c>
      <c r="Q242" t="str" s="4">
        <f>IF(P242="","",P242-N(M242))</f>
        <v/>
      </c>
      <c r="R242" t="str" s="4">
        <f>IF(OR(H242="",I242="",J242=""),"",ABS(J242-H242)/ABS(H242-I242))</f>
        <v/>
      </c>
      <c r="S242" t="str" s="6">
        <f>IF(Q242="","",IF(Q242&lt;0,N(S241)+1,0))</f>
        <v/>
      </c>
      <c r="T242" t="str" s="4">
        <f>IF(Q242="","",N(T241)+Q242)</f>
        <v/>
      </c>
      <c r="U242" t="str" s="4">
        <f>IF(Q242="","",MAX(N(U241),T242))</f>
        <v/>
      </c>
      <c r="V242" t="str" s="4">
        <f>IF(Q242="","",U242-T242)</f>
        <v/>
      </c>
    </row>
    <row r="243">
      <c r="A243" t="str" s="6">
        <f>IF(D243="","",ROW()-1)</f>
        <v/>
      </c>
      <c r="P243" t="str" s="4">
        <f>IF(OR(H243="",I243="",K243=""),"",(K243-H243)/(H243-I243))</f>
        <v/>
      </c>
      <c r="Q243" t="str" s="4">
        <f>IF(P243="","",P243-N(M243))</f>
        <v/>
      </c>
      <c r="R243" t="str" s="4">
        <f>IF(OR(H243="",I243="",J243=""),"",ABS(J243-H243)/ABS(H243-I243))</f>
        <v/>
      </c>
      <c r="S243" t="str" s="6">
        <f>IF(Q243="","",IF(Q243&lt;0,N(S242)+1,0))</f>
        <v/>
      </c>
      <c r="T243" t="str" s="4">
        <f>IF(Q243="","",N(T242)+Q243)</f>
        <v/>
      </c>
      <c r="U243" t="str" s="4">
        <f>IF(Q243="","",MAX(N(U242),T243))</f>
        <v/>
      </c>
      <c r="V243" t="str" s="4">
        <f>IF(Q243="","",U243-T243)</f>
        <v/>
      </c>
    </row>
    <row r="244">
      <c r="A244" t="str" s="6">
        <f>IF(D244="","",ROW()-1)</f>
        <v/>
      </c>
      <c r="P244" t="str" s="4">
        <f>IF(OR(H244="",I244="",K244=""),"",(K244-H244)/(H244-I244))</f>
        <v/>
      </c>
      <c r="Q244" t="str" s="4">
        <f>IF(P244="","",P244-N(M244))</f>
        <v/>
      </c>
      <c r="R244" t="str" s="4">
        <f>IF(OR(H244="",I244="",J244=""),"",ABS(J244-H244)/ABS(H244-I244))</f>
        <v/>
      </c>
      <c r="S244" t="str" s="6">
        <f>IF(Q244="","",IF(Q244&lt;0,N(S243)+1,0))</f>
        <v/>
      </c>
      <c r="T244" t="str" s="4">
        <f>IF(Q244="","",N(T243)+Q244)</f>
        <v/>
      </c>
      <c r="U244" t="str" s="4">
        <f>IF(Q244="","",MAX(N(U243),T244))</f>
        <v/>
      </c>
      <c r="V244" t="str" s="4">
        <f>IF(Q244="","",U244-T244)</f>
        <v/>
      </c>
    </row>
    <row r="245">
      <c r="A245" t="str" s="6">
        <f>IF(D245="","",ROW()-1)</f>
        <v/>
      </c>
      <c r="P245" t="str" s="4">
        <f>IF(OR(H245="",I245="",K245=""),"",(K245-H245)/(H245-I245))</f>
        <v/>
      </c>
      <c r="Q245" t="str" s="4">
        <f>IF(P245="","",P245-N(M245))</f>
        <v/>
      </c>
      <c r="R245" t="str" s="4">
        <f>IF(OR(H245="",I245="",J245=""),"",ABS(J245-H245)/ABS(H245-I245))</f>
        <v/>
      </c>
      <c r="S245" t="str" s="6">
        <f>IF(Q245="","",IF(Q245&lt;0,N(S244)+1,0))</f>
        <v/>
      </c>
      <c r="T245" t="str" s="4">
        <f>IF(Q245="","",N(T244)+Q245)</f>
        <v/>
      </c>
      <c r="U245" t="str" s="4">
        <f>IF(Q245="","",MAX(N(U244),T245))</f>
        <v/>
      </c>
      <c r="V245" t="str" s="4">
        <f>IF(Q245="","",U245-T245)</f>
        <v/>
      </c>
    </row>
    <row r="246">
      <c r="A246" t="str" s="6">
        <f>IF(D246="","",ROW()-1)</f>
        <v/>
      </c>
      <c r="P246" t="str" s="4">
        <f>IF(OR(H246="",I246="",K246=""),"",(K246-H246)/(H246-I246))</f>
        <v/>
      </c>
      <c r="Q246" t="str" s="4">
        <f>IF(P246="","",P246-N(M246))</f>
        <v/>
      </c>
      <c r="R246" t="str" s="4">
        <f>IF(OR(H246="",I246="",J246=""),"",ABS(J246-H246)/ABS(H246-I246))</f>
        <v/>
      </c>
      <c r="S246" t="str" s="6">
        <f>IF(Q246="","",IF(Q246&lt;0,N(S245)+1,0))</f>
        <v/>
      </c>
      <c r="T246" t="str" s="4">
        <f>IF(Q246="","",N(T245)+Q246)</f>
        <v/>
      </c>
      <c r="U246" t="str" s="4">
        <f>IF(Q246="","",MAX(N(U245),T246))</f>
        <v/>
      </c>
      <c r="V246" t="str" s="4">
        <f>IF(Q246="","",U246-T246)</f>
        <v/>
      </c>
    </row>
    <row r="247">
      <c r="A247" t="str" s="6">
        <f>IF(D247="","",ROW()-1)</f>
        <v/>
      </c>
      <c r="P247" t="str" s="4">
        <f>IF(OR(H247="",I247="",K247=""),"",(K247-H247)/(H247-I247))</f>
        <v/>
      </c>
      <c r="Q247" t="str" s="4">
        <f>IF(P247="","",P247-N(M247))</f>
        <v/>
      </c>
      <c r="R247" t="str" s="4">
        <f>IF(OR(H247="",I247="",J247=""),"",ABS(J247-H247)/ABS(H247-I247))</f>
        <v/>
      </c>
      <c r="S247" t="str" s="6">
        <f>IF(Q247="","",IF(Q247&lt;0,N(S246)+1,0))</f>
        <v/>
      </c>
      <c r="T247" t="str" s="4">
        <f>IF(Q247="","",N(T246)+Q247)</f>
        <v/>
      </c>
      <c r="U247" t="str" s="4">
        <f>IF(Q247="","",MAX(N(U246),T247))</f>
        <v/>
      </c>
      <c r="V247" t="str" s="4">
        <f>IF(Q247="","",U247-T247)</f>
        <v/>
      </c>
    </row>
    <row r="248">
      <c r="A248" t="str" s="6">
        <f>IF(D248="","",ROW()-1)</f>
        <v/>
      </c>
      <c r="P248" t="str" s="4">
        <f>IF(OR(H248="",I248="",K248=""),"",(K248-H248)/(H248-I248))</f>
        <v/>
      </c>
      <c r="Q248" t="str" s="4">
        <f>IF(P248="","",P248-N(M248))</f>
        <v/>
      </c>
      <c r="R248" t="str" s="4">
        <f>IF(OR(H248="",I248="",J248=""),"",ABS(J248-H248)/ABS(H248-I248))</f>
        <v/>
      </c>
      <c r="S248" t="str" s="6">
        <f>IF(Q248="","",IF(Q248&lt;0,N(S247)+1,0))</f>
        <v/>
      </c>
      <c r="T248" t="str" s="4">
        <f>IF(Q248="","",N(T247)+Q248)</f>
        <v/>
      </c>
      <c r="U248" t="str" s="4">
        <f>IF(Q248="","",MAX(N(U247),T248))</f>
        <v/>
      </c>
      <c r="V248" t="str" s="4">
        <f>IF(Q248="","",U248-T248)</f>
        <v/>
      </c>
    </row>
    <row r="249">
      <c r="A249" t="str" s="6">
        <f>IF(D249="","",ROW()-1)</f>
        <v/>
      </c>
      <c r="P249" t="str" s="4">
        <f>IF(OR(H249="",I249="",K249=""),"",(K249-H249)/(H249-I249))</f>
        <v/>
      </c>
      <c r="Q249" t="str" s="4">
        <f>IF(P249="","",P249-N(M249))</f>
        <v/>
      </c>
      <c r="R249" t="str" s="4">
        <f>IF(OR(H249="",I249="",J249=""),"",ABS(J249-H249)/ABS(H249-I249))</f>
        <v/>
      </c>
      <c r="S249" t="str" s="6">
        <f>IF(Q249="","",IF(Q249&lt;0,N(S248)+1,0))</f>
        <v/>
      </c>
      <c r="T249" t="str" s="4">
        <f>IF(Q249="","",N(T248)+Q249)</f>
        <v/>
      </c>
      <c r="U249" t="str" s="4">
        <f>IF(Q249="","",MAX(N(U248),T249))</f>
        <v/>
      </c>
      <c r="V249" t="str" s="4">
        <f>IF(Q249="","",U249-T249)</f>
        <v/>
      </c>
    </row>
    <row r="250">
      <c r="A250" t="str" s="6">
        <f>IF(D250="","",ROW()-1)</f>
        <v/>
      </c>
      <c r="P250" t="str" s="4">
        <f>IF(OR(H250="",I250="",K250=""),"",(K250-H250)/(H250-I250))</f>
        <v/>
      </c>
      <c r="Q250" t="str" s="4">
        <f>IF(P250="","",P250-N(M250))</f>
        <v/>
      </c>
      <c r="R250" t="str" s="4">
        <f>IF(OR(H250="",I250="",J250=""),"",ABS(J250-H250)/ABS(H250-I250))</f>
        <v/>
      </c>
      <c r="S250" t="str" s="6">
        <f>IF(Q250="","",IF(Q250&lt;0,N(S249)+1,0))</f>
        <v/>
      </c>
      <c r="T250" t="str" s="4">
        <f>IF(Q250="","",N(T249)+Q250)</f>
        <v/>
      </c>
      <c r="U250" t="str" s="4">
        <f>IF(Q250="","",MAX(N(U249),T250))</f>
        <v/>
      </c>
      <c r="V250" t="str" s="4">
        <f>IF(Q250="","",U250-T250)</f>
        <v/>
      </c>
    </row>
    <row r="251">
      <c r="A251" t="str" s="6">
        <f>IF(D251="","",ROW()-1)</f>
        <v/>
      </c>
      <c r="P251" t="str" s="4">
        <f>IF(OR(H251="",I251="",K251=""),"",(K251-H251)/(H251-I251))</f>
        <v/>
      </c>
      <c r="Q251" t="str" s="4">
        <f>IF(P251="","",P251-N(M251))</f>
        <v/>
      </c>
      <c r="R251" t="str" s="4">
        <f>IF(OR(H251="",I251="",J251=""),"",ABS(J251-H251)/ABS(H251-I251))</f>
        <v/>
      </c>
      <c r="S251" t="str" s="6">
        <f>IF(Q251="","",IF(Q251&lt;0,N(S250)+1,0))</f>
        <v/>
      </c>
      <c r="T251" t="str" s="4">
        <f>IF(Q251="","",N(T250)+Q251)</f>
        <v/>
      </c>
      <c r="U251" t="str" s="4">
        <f>IF(Q251="","",MAX(N(U250),T251))</f>
        <v/>
      </c>
      <c r="V251" t="str" s="4">
        <f>IF(Q251="","",U251-T251)</f>
        <v/>
      </c>
    </row>
    <row r="252">
      <c r="A252" t="str" s="6">
        <f>IF(D252="","",ROW()-1)</f>
        <v/>
      </c>
      <c r="P252" t="str" s="4">
        <f>IF(OR(H252="",I252="",K252=""),"",(K252-H252)/(H252-I252))</f>
        <v/>
      </c>
      <c r="Q252" t="str" s="4">
        <f>IF(P252="","",P252-N(M252))</f>
        <v/>
      </c>
      <c r="R252" t="str" s="4">
        <f>IF(OR(H252="",I252="",J252=""),"",ABS(J252-H252)/ABS(H252-I252))</f>
        <v/>
      </c>
      <c r="S252" t="str" s="6">
        <f>IF(Q252="","",IF(Q252&lt;0,N(S251)+1,0))</f>
        <v/>
      </c>
      <c r="T252" t="str" s="4">
        <f>IF(Q252="","",N(T251)+Q252)</f>
        <v/>
      </c>
      <c r="U252" t="str" s="4">
        <f>IF(Q252="","",MAX(N(U251),T252))</f>
        <v/>
      </c>
      <c r="V252" t="str" s="4">
        <f>IF(Q252="","",U252-T252)</f>
        <v/>
      </c>
    </row>
    <row r="253">
      <c r="A253" t="str" s="6">
        <f>IF(D253="","",ROW()-1)</f>
        <v/>
      </c>
      <c r="P253" t="str" s="4">
        <f>IF(OR(H253="",I253="",K253=""),"",(K253-H253)/(H253-I253))</f>
        <v/>
      </c>
      <c r="Q253" t="str" s="4">
        <f>IF(P253="","",P253-N(M253))</f>
        <v/>
      </c>
      <c r="R253" t="str" s="4">
        <f>IF(OR(H253="",I253="",J253=""),"",ABS(J253-H253)/ABS(H253-I253))</f>
        <v/>
      </c>
      <c r="S253" t="str" s="6">
        <f>IF(Q253="","",IF(Q253&lt;0,N(S252)+1,0))</f>
        <v/>
      </c>
      <c r="T253" t="str" s="4">
        <f>IF(Q253="","",N(T252)+Q253)</f>
        <v/>
      </c>
      <c r="U253" t="str" s="4">
        <f>IF(Q253="","",MAX(N(U252),T253))</f>
        <v/>
      </c>
      <c r="V253" t="str" s="4">
        <f>IF(Q253="","",U253-T253)</f>
        <v/>
      </c>
    </row>
    <row r="254">
      <c r="A254" t="str" s="6">
        <f>IF(D254="","",ROW()-1)</f>
        <v/>
      </c>
      <c r="P254" t="str" s="4">
        <f>IF(OR(H254="",I254="",K254=""),"",(K254-H254)/(H254-I254))</f>
        <v/>
      </c>
      <c r="Q254" t="str" s="4">
        <f>IF(P254="","",P254-N(M254))</f>
        <v/>
      </c>
      <c r="R254" t="str" s="4">
        <f>IF(OR(H254="",I254="",J254=""),"",ABS(J254-H254)/ABS(H254-I254))</f>
        <v/>
      </c>
      <c r="S254" t="str" s="6">
        <f>IF(Q254="","",IF(Q254&lt;0,N(S253)+1,0))</f>
        <v/>
      </c>
      <c r="T254" t="str" s="4">
        <f>IF(Q254="","",N(T253)+Q254)</f>
        <v/>
      </c>
      <c r="U254" t="str" s="4">
        <f>IF(Q254="","",MAX(N(U253),T254))</f>
        <v/>
      </c>
      <c r="V254" t="str" s="4">
        <f>IF(Q254="","",U254-T254)</f>
        <v/>
      </c>
    </row>
    <row r="255">
      <c r="A255" t="str" s="6">
        <f>IF(D255="","",ROW()-1)</f>
        <v/>
      </c>
      <c r="P255" t="str" s="4">
        <f>IF(OR(H255="",I255="",K255=""),"",(K255-H255)/(H255-I255))</f>
        <v/>
      </c>
      <c r="Q255" t="str" s="4">
        <f>IF(P255="","",P255-N(M255))</f>
        <v/>
      </c>
      <c r="R255" t="str" s="4">
        <f>IF(OR(H255="",I255="",J255=""),"",ABS(J255-H255)/ABS(H255-I255))</f>
        <v/>
      </c>
      <c r="S255" t="str" s="6">
        <f>IF(Q255="","",IF(Q255&lt;0,N(S254)+1,0))</f>
        <v/>
      </c>
      <c r="T255" t="str" s="4">
        <f>IF(Q255="","",N(T254)+Q255)</f>
        <v/>
      </c>
      <c r="U255" t="str" s="4">
        <f>IF(Q255="","",MAX(N(U254),T255))</f>
        <v/>
      </c>
      <c r="V255" t="str" s="4">
        <f>IF(Q255="","",U255-T255)</f>
        <v/>
      </c>
    </row>
    <row r="256">
      <c r="A256" t="str" s="6">
        <f>IF(D256="","",ROW()-1)</f>
        <v/>
      </c>
      <c r="P256" t="str" s="4">
        <f>IF(OR(H256="",I256="",K256=""),"",(K256-H256)/(H256-I256))</f>
        <v/>
      </c>
      <c r="Q256" t="str" s="4">
        <f>IF(P256="","",P256-N(M256))</f>
        <v/>
      </c>
      <c r="R256" t="str" s="4">
        <f>IF(OR(H256="",I256="",J256=""),"",ABS(J256-H256)/ABS(H256-I256))</f>
        <v/>
      </c>
      <c r="S256" t="str" s="6">
        <f>IF(Q256="","",IF(Q256&lt;0,N(S255)+1,0))</f>
        <v/>
      </c>
      <c r="T256" t="str" s="4">
        <f>IF(Q256="","",N(T255)+Q256)</f>
        <v/>
      </c>
      <c r="U256" t="str" s="4">
        <f>IF(Q256="","",MAX(N(U255),T256))</f>
        <v/>
      </c>
      <c r="V256" t="str" s="4">
        <f>IF(Q256="","",U256-T256)</f>
        <v/>
      </c>
    </row>
    <row r="257">
      <c r="A257" t="str" s="6">
        <f>IF(D257="","",ROW()-1)</f>
        <v/>
      </c>
      <c r="P257" t="str" s="4">
        <f>IF(OR(H257="",I257="",K257=""),"",(K257-H257)/(H257-I257))</f>
        <v/>
      </c>
      <c r="Q257" t="str" s="4">
        <f>IF(P257="","",P257-N(M257))</f>
        <v/>
      </c>
      <c r="R257" t="str" s="4">
        <f>IF(OR(H257="",I257="",J257=""),"",ABS(J257-H257)/ABS(H257-I257))</f>
        <v/>
      </c>
      <c r="S257" t="str" s="6">
        <f>IF(Q257="","",IF(Q257&lt;0,N(S256)+1,0))</f>
        <v/>
      </c>
      <c r="T257" t="str" s="4">
        <f>IF(Q257="","",N(T256)+Q257)</f>
        <v/>
      </c>
      <c r="U257" t="str" s="4">
        <f>IF(Q257="","",MAX(N(U256),T257))</f>
        <v/>
      </c>
      <c r="V257" t="str" s="4">
        <f>IF(Q257="","",U257-T257)</f>
        <v/>
      </c>
    </row>
    <row r="258">
      <c r="A258" t="str" s="6">
        <f>IF(D258="","",ROW()-1)</f>
        <v/>
      </c>
      <c r="P258" t="str" s="4">
        <f>IF(OR(H258="",I258="",K258=""),"",(K258-H258)/(H258-I258))</f>
        <v/>
      </c>
      <c r="Q258" t="str" s="4">
        <f>IF(P258="","",P258-N(M258))</f>
        <v/>
      </c>
      <c r="R258" t="str" s="4">
        <f>IF(OR(H258="",I258="",J258=""),"",ABS(J258-H258)/ABS(H258-I258))</f>
        <v/>
      </c>
      <c r="S258" t="str" s="6">
        <f>IF(Q258="","",IF(Q258&lt;0,N(S257)+1,0))</f>
        <v/>
      </c>
      <c r="T258" t="str" s="4">
        <f>IF(Q258="","",N(T257)+Q258)</f>
        <v/>
      </c>
      <c r="U258" t="str" s="4">
        <f>IF(Q258="","",MAX(N(U257),T258))</f>
        <v/>
      </c>
      <c r="V258" t="str" s="4">
        <f>IF(Q258="","",U258-T258)</f>
        <v/>
      </c>
    </row>
    <row r="259">
      <c r="A259" t="str" s="6">
        <f>IF(D259="","",ROW()-1)</f>
        <v/>
      </c>
      <c r="P259" t="str" s="4">
        <f>IF(OR(H259="",I259="",K259=""),"",(K259-H259)/(H259-I259))</f>
        <v/>
      </c>
      <c r="Q259" t="str" s="4">
        <f>IF(P259="","",P259-N(M259))</f>
        <v/>
      </c>
      <c r="R259" t="str" s="4">
        <f>IF(OR(H259="",I259="",J259=""),"",ABS(J259-H259)/ABS(H259-I259))</f>
        <v/>
      </c>
      <c r="S259" t="str" s="6">
        <f>IF(Q259="","",IF(Q259&lt;0,N(S258)+1,0))</f>
        <v/>
      </c>
      <c r="T259" t="str" s="4">
        <f>IF(Q259="","",N(T258)+Q259)</f>
        <v/>
      </c>
      <c r="U259" t="str" s="4">
        <f>IF(Q259="","",MAX(N(U258),T259))</f>
        <v/>
      </c>
      <c r="V259" t="str" s="4">
        <f>IF(Q259="","",U259-T259)</f>
        <v/>
      </c>
    </row>
    <row r="260">
      <c r="A260" t="str" s="6">
        <f>IF(D260="","",ROW()-1)</f>
        <v/>
      </c>
      <c r="P260" t="str" s="4">
        <f>IF(OR(H260="",I260="",K260=""),"",(K260-H260)/(H260-I260))</f>
        <v/>
      </c>
      <c r="Q260" t="str" s="4">
        <f>IF(P260="","",P260-N(M260))</f>
        <v/>
      </c>
      <c r="R260" t="str" s="4">
        <f>IF(OR(H260="",I260="",J260=""),"",ABS(J260-H260)/ABS(H260-I260))</f>
        <v/>
      </c>
      <c r="S260" t="str" s="6">
        <f>IF(Q260="","",IF(Q260&lt;0,N(S259)+1,0))</f>
        <v/>
      </c>
      <c r="T260" t="str" s="4">
        <f>IF(Q260="","",N(T259)+Q260)</f>
        <v/>
      </c>
      <c r="U260" t="str" s="4">
        <f>IF(Q260="","",MAX(N(U259),T260))</f>
        <v/>
      </c>
      <c r="V260" t="str" s="4">
        <f>IF(Q260="","",U260-T260)</f>
        <v/>
      </c>
    </row>
    <row r="261">
      <c r="A261" t="str" s="6">
        <f>IF(D261="","",ROW()-1)</f>
        <v/>
      </c>
      <c r="P261" t="str" s="4">
        <f>IF(OR(H261="",I261="",K261=""),"",(K261-H261)/(H261-I261))</f>
        <v/>
      </c>
      <c r="Q261" t="str" s="4">
        <f>IF(P261="","",P261-N(M261))</f>
        <v/>
      </c>
      <c r="R261" t="str" s="4">
        <f>IF(OR(H261="",I261="",J261=""),"",ABS(J261-H261)/ABS(H261-I261))</f>
        <v/>
      </c>
      <c r="S261" t="str" s="6">
        <f>IF(Q261="","",IF(Q261&lt;0,N(S260)+1,0))</f>
        <v/>
      </c>
      <c r="T261" t="str" s="4">
        <f>IF(Q261="","",N(T260)+Q261)</f>
        <v/>
      </c>
      <c r="U261" t="str" s="4">
        <f>IF(Q261="","",MAX(N(U260),T261))</f>
        <v/>
      </c>
      <c r="V261" t="str" s="4">
        <f>IF(Q261="","",U261-T261)</f>
        <v/>
      </c>
    </row>
    <row r="262">
      <c r="A262" t="str" s="6">
        <f>IF(D262="","",ROW()-1)</f>
        <v/>
      </c>
      <c r="P262" t="str" s="4">
        <f>IF(OR(H262="",I262="",K262=""),"",(K262-H262)/(H262-I262))</f>
        <v/>
      </c>
      <c r="Q262" t="str" s="4">
        <f>IF(P262="","",P262-N(M262))</f>
        <v/>
      </c>
      <c r="R262" t="str" s="4">
        <f>IF(OR(H262="",I262="",J262=""),"",ABS(J262-H262)/ABS(H262-I262))</f>
        <v/>
      </c>
      <c r="S262" t="str" s="6">
        <f>IF(Q262="","",IF(Q262&lt;0,N(S261)+1,0))</f>
        <v/>
      </c>
      <c r="T262" t="str" s="4">
        <f>IF(Q262="","",N(T261)+Q262)</f>
        <v/>
      </c>
      <c r="U262" t="str" s="4">
        <f>IF(Q262="","",MAX(N(U261),T262))</f>
        <v/>
      </c>
      <c r="V262" t="str" s="4">
        <f>IF(Q262="","",U262-T262)</f>
        <v/>
      </c>
    </row>
    <row r="263">
      <c r="A263" t="str" s="6">
        <f>IF(D263="","",ROW()-1)</f>
        <v/>
      </c>
      <c r="P263" t="str" s="4">
        <f>IF(OR(H263="",I263="",K263=""),"",(K263-H263)/(H263-I263))</f>
        <v/>
      </c>
      <c r="Q263" t="str" s="4">
        <f>IF(P263="","",P263-N(M263))</f>
        <v/>
      </c>
      <c r="R263" t="str" s="4">
        <f>IF(OR(H263="",I263="",J263=""),"",ABS(J263-H263)/ABS(H263-I263))</f>
        <v/>
      </c>
      <c r="S263" t="str" s="6">
        <f>IF(Q263="","",IF(Q263&lt;0,N(S262)+1,0))</f>
        <v/>
      </c>
      <c r="T263" t="str" s="4">
        <f>IF(Q263="","",N(T262)+Q263)</f>
        <v/>
      </c>
      <c r="U263" t="str" s="4">
        <f>IF(Q263="","",MAX(N(U262),T263))</f>
        <v/>
      </c>
      <c r="V263" t="str" s="4">
        <f>IF(Q263="","",U263-T263)</f>
        <v/>
      </c>
    </row>
    <row r="264">
      <c r="A264" t="str" s="6">
        <f>IF(D264="","",ROW()-1)</f>
        <v/>
      </c>
      <c r="P264" t="str" s="4">
        <f>IF(OR(H264="",I264="",K264=""),"",(K264-H264)/(H264-I264))</f>
        <v/>
      </c>
      <c r="Q264" t="str" s="4">
        <f>IF(P264="","",P264-N(M264))</f>
        <v/>
      </c>
      <c r="R264" t="str" s="4">
        <f>IF(OR(H264="",I264="",J264=""),"",ABS(J264-H264)/ABS(H264-I264))</f>
        <v/>
      </c>
      <c r="S264" t="str" s="6">
        <f>IF(Q264="","",IF(Q264&lt;0,N(S263)+1,0))</f>
        <v/>
      </c>
      <c r="T264" t="str" s="4">
        <f>IF(Q264="","",N(T263)+Q264)</f>
        <v/>
      </c>
      <c r="U264" t="str" s="4">
        <f>IF(Q264="","",MAX(N(U263),T264))</f>
        <v/>
      </c>
      <c r="V264" t="str" s="4">
        <f>IF(Q264="","",U264-T264)</f>
        <v/>
      </c>
    </row>
    <row r="265">
      <c r="A265" t="str" s="6">
        <f>IF(D265="","",ROW()-1)</f>
        <v/>
      </c>
      <c r="P265" t="str" s="4">
        <f>IF(OR(H265="",I265="",K265=""),"",(K265-H265)/(H265-I265))</f>
        <v/>
      </c>
      <c r="Q265" t="str" s="4">
        <f>IF(P265="","",P265-N(M265))</f>
        <v/>
      </c>
      <c r="R265" t="str" s="4">
        <f>IF(OR(H265="",I265="",J265=""),"",ABS(J265-H265)/ABS(H265-I265))</f>
        <v/>
      </c>
      <c r="S265" t="str" s="6">
        <f>IF(Q265="","",IF(Q265&lt;0,N(S264)+1,0))</f>
        <v/>
      </c>
      <c r="T265" t="str" s="4">
        <f>IF(Q265="","",N(T264)+Q265)</f>
        <v/>
      </c>
      <c r="U265" t="str" s="4">
        <f>IF(Q265="","",MAX(N(U264),T265))</f>
        <v/>
      </c>
      <c r="V265" t="str" s="4">
        <f>IF(Q265="","",U265-T265)</f>
        <v/>
      </c>
    </row>
    <row r="266">
      <c r="A266" t="str" s="6">
        <f>IF(D266="","",ROW()-1)</f>
        <v/>
      </c>
      <c r="P266" t="str" s="4">
        <f>IF(OR(H266="",I266="",K266=""),"",(K266-H266)/(H266-I266))</f>
        <v/>
      </c>
      <c r="Q266" t="str" s="4">
        <f>IF(P266="","",P266-N(M266))</f>
        <v/>
      </c>
      <c r="R266" t="str" s="4">
        <f>IF(OR(H266="",I266="",J266=""),"",ABS(J266-H266)/ABS(H266-I266))</f>
        <v/>
      </c>
      <c r="S266" t="str" s="6">
        <f>IF(Q266="","",IF(Q266&lt;0,N(S265)+1,0))</f>
        <v/>
      </c>
      <c r="T266" t="str" s="4">
        <f>IF(Q266="","",N(T265)+Q266)</f>
        <v/>
      </c>
      <c r="U266" t="str" s="4">
        <f>IF(Q266="","",MAX(N(U265),T266))</f>
        <v/>
      </c>
      <c r="V266" t="str" s="4">
        <f>IF(Q266="","",U266-T266)</f>
        <v/>
      </c>
    </row>
    <row r="267">
      <c r="A267" t="str" s="6">
        <f>IF(D267="","",ROW()-1)</f>
        <v/>
      </c>
      <c r="P267" t="str" s="4">
        <f>IF(OR(H267="",I267="",K267=""),"",(K267-H267)/(H267-I267))</f>
        <v/>
      </c>
      <c r="Q267" t="str" s="4">
        <f>IF(P267="","",P267-N(M267))</f>
        <v/>
      </c>
      <c r="R267" t="str" s="4">
        <f>IF(OR(H267="",I267="",J267=""),"",ABS(J267-H267)/ABS(H267-I267))</f>
        <v/>
      </c>
      <c r="S267" t="str" s="6">
        <f>IF(Q267="","",IF(Q267&lt;0,N(S266)+1,0))</f>
        <v/>
      </c>
      <c r="T267" t="str" s="4">
        <f>IF(Q267="","",N(T266)+Q267)</f>
        <v/>
      </c>
      <c r="U267" t="str" s="4">
        <f>IF(Q267="","",MAX(N(U266),T267))</f>
        <v/>
      </c>
      <c r="V267" t="str" s="4">
        <f>IF(Q267="","",U267-T267)</f>
        <v/>
      </c>
    </row>
    <row r="268">
      <c r="A268" t="str" s="6">
        <f>IF(D268="","",ROW()-1)</f>
        <v/>
      </c>
      <c r="P268" t="str" s="4">
        <f>IF(OR(H268="",I268="",K268=""),"",(K268-H268)/(H268-I268))</f>
        <v/>
      </c>
      <c r="Q268" t="str" s="4">
        <f>IF(P268="","",P268-N(M268))</f>
        <v/>
      </c>
      <c r="R268" t="str" s="4">
        <f>IF(OR(H268="",I268="",J268=""),"",ABS(J268-H268)/ABS(H268-I268))</f>
        <v/>
      </c>
      <c r="S268" t="str" s="6">
        <f>IF(Q268="","",IF(Q268&lt;0,N(S267)+1,0))</f>
        <v/>
      </c>
      <c r="T268" t="str" s="4">
        <f>IF(Q268="","",N(T267)+Q268)</f>
        <v/>
      </c>
      <c r="U268" t="str" s="4">
        <f>IF(Q268="","",MAX(N(U267),T268))</f>
        <v/>
      </c>
      <c r="V268" t="str" s="4">
        <f>IF(Q268="","",U268-T268)</f>
        <v/>
      </c>
    </row>
    <row r="269">
      <c r="A269" t="str" s="6">
        <f>IF(D269="","",ROW()-1)</f>
        <v/>
      </c>
      <c r="P269" t="str" s="4">
        <f>IF(OR(H269="",I269="",K269=""),"",(K269-H269)/(H269-I269))</f>
        <v/>
      </c>
      <c r="Q269" t="str" s="4">
        <f>IF(P269="","",P269-N(M269))</f>
        <v/>
      </c>
      <c r="R269" t="str" s="4">
        <f>IF(OR(H269="",I269="",J269=""),"",ABS(J269-H269)/ABS(H269-I269))</f>
        <v/>
      </c>
      <c r="S269" t="str" s="6">
        <f>IF(Q269="","",IF(Q269&lt;0,N(S268)+1,0))</f>
        <v/>
      </c>
      <c r="T269" t="str" s="4">
        <f>IF(Q269="","",N(T268)+Q269)</f>
        <v/>
      </c>
      <c r="U269" t="str" s="4">
        <f>IF(Q269="","",MAX(N(U268),T269))</f>
        <v/>
      </c>
      <c r="V269" t="str" s="4">
        <f>IF(Q269="","",U269-T269)</f>
        <v/>
      </c>
    </row>
    <row r="270">
      <c r="A270" t="str" s="6">
        <f>IF(D270="","",ROW()-1)</f>
        <v/>
      </c>
      <c r="P270" t="str" s="4">
        <f>IF(OR(H270="",I270="",K270=""),"",(K270-H270)/(H270-I270))</f>
        <v/>
      </c>
      <c r="Q270" t="str" s="4">
        <f>IF(P270="","",P270-N(M270))</f>
        <v/>
      </c>
      <c r="R270" t="str" s="4">
        <f>IF(OR(H270="",I270="",J270=""),"",ABS(J270-H270)/ABS(H270-I270))</f>
        <v/>
      </c>
      <c r="S270" t="str" s="6">
        <f>IF(Q270="","",IF(Q270&lt;0,N(S269)+1,0))</f>
        <v/>
      </c>
      <c r="T270" t="str" s="4">
        <f>IF(Q270="","",N(T269)+Q270)</f>
        <v/>
      </c>
      <c r="U270" t="str" s="4">
        <f>IF(Q270="","",MAX(N(U269),T270))</f>
        <v/>
      </c>
      <c r="V270" t="str" s="4">
        <f>IF(Q270="","",U270-T270)</f>
        <v/>
      </c>
    </row>
    <row r="271">
      <c r="A271" t="str" s="6">
        <f>IF(D271="","",ROW()-1)</f>
        <v/>
      </c>
      <c r="P271" t="str" s="4">
        <f>IF(OR(H271="",I271="",K271=""),"",(K271-H271)/(H271-I271))</f>
        <v/>
      </c>
      <c r="Q271" t="str" s="4">
        <f>IF(P271="","",P271-N(M271))</f>
        <v/>
      </c>
      <c r="R271" t="str" s="4">
        <f>IF(OR(H271="",I271="",J271=""),"",ABS(J271-H271)/ABS(H271-I271))</f>
        <v/>
      </c>
      <c r="S271" t="str" s="6">
        <f>IF(Q271="","",IF(Q271&lt;0,N(S270)+1,0))</f>
        <v/>
      </c>
      <c r="T271" t="str" s="4">
        <f>IF(Q271="","",N(T270)+Q271)</f>
        <v/>
      </c>
      <c r="U271" t="str" s="4">
        <f>IF(Q271="","",MAX(N(U270),T271))</f>
        <v/>
      </c>
      <c r="V271" t="str" s="4">
        <f>IF(Q271="","",U271-T271)</f>
        <v/>
      </c>
    </row>
    <row r="272">
      <c r="A272" t="str" s="6">
        <f>IF(D272="","",ROW()-1)</f>
        <v/>
      </c>
      <c r="P272" t="str" s="4">
        <f>IF(OR(H272="",I272="",K272=""),"",(K272-H272)/(H272-I272))</f>
        <v/>
      </c>
      <c r="Q272" t="str" s="4">
        <f>IF(P272="","",P272-N(M272))</f>
        <v/>
      </c>
      <c r="R272" t="str" s="4">
        <f>IF(OR(H272="",I272="",J272=""),"",ABS(J272-H272)/ABS(H272-I272))</f>
        <v/>
      </c>
      <c r="S272" t="str" s="6">
        <f>IF(Q272="","",IF(Q272&lt;0,N(S271)+1,0))</f>
        <v/>
      </c>
      <c r="T272" t="str" s="4">
        <f>IF(Q272="","",N(T271)+Q272)</f>
        <v/>
      </c>
      <c r="U272" t="str" s="4">
        <f>IF(Q272="","",MAX(N(U271),T272))</f>
        <v/>
      </c>
      <c r="V272" t="str" s="4">
        <f>IF(Q272="","",U272-T272)</f>
        <v/>
      </c>
    </row>
    <row r="273">
      <c r="A273" t="str" s="6">
        <f>IF(D273="","",ROW()-1)</f>
        <v/>
      </c>
      <c r="P273" t="str" s="4">
        <f>IF(OR(H273="",I273="",K273=""),"",(K273-H273)/(H273-I273))</f>
        <v/>
      </c>
      <c r="Q273" t="str" s="4">
        <f>IF(P273="","",P273-N(M273))</f>
        <v/>
      </c>
      <c r="R273" t="str" s="4">
        <f>IF(OR(H273="",I273="",J273=""),"",ABS(J273-H273)/ABS(H273-I273))</f>
        <v/>
      </c>
      <c r="S273" t="str" s="6">
        <f>IF(Q273="","",IF(Q273&lt;0,N(S272)+1,0))</f>
        <v/>
      </c>
      <c r="T273" t="str" s="4">
        <f>IF(Q273="","",N(T272)+Q273)</f>
        <v/>
      </c>
      <c r="U273" t="str" s="4">
        <f>IF(Q273="","",MAX(N(U272),T273))</f>
        <v/>
      </c>
      <c r="V273" t="str" s="4">
        <f>IF(Q273="","",U273-T273)</f>
        <v/>
      </c>
    </row>
    <row r="274">
      <c r="A274" t="str" s="6">
        <f>IF(D274="","",ROW()-1)</f>
        <v/>
      </c>
      <c r="P274" t="str" s="4">
        <f>IF(OR(H274="",I274="",K274=""),"",(K274-H274)/(H274-I274))</f>
        <v/>
      </c>
      <c r="Q274" t="str" s="4">
        <f>IF(P274="","",P274-N(M274))</f>
        <v/>
      </c>
      <c r="R274" t="str" s="4">
        <f>IF(OR(H274="",I274="",J274=""),"",ABS(J274-H274)/ABS(H274-I274))</f>
        <v/>
      </c>
      <c r="S274" t="str" s="6">
        <f>IF(Q274="","",IF(Q274&lt;0,N(S273)+1,0))</f>
        <v/>
      </c>
      <c r="T274" t="str" s="4">
        <f>IF(Q274="","",N(T273)+Q274)</f>
        <v/>
      </c>
      <c r="U274" t="str" s="4">
        <f>IF(Q274="","",MAX(N(U273),T274))</f>
        <v/>
      </c>
      <c r="V274" t="str" s="4">
        <f>IF(Q274="","",U274-T274)</f>
        <v/>
      </c>
    </row>
    <row r="275">
      <c r="A275" t="str" s="6">
        <f>IF(D275="","",ROW()-1)</f>
        <v/>
      </c>
      <c r="P275" t="str" s="4">
        <f>IF(OR(H275="",I275="",K275=""),"",(K275-H275)/(H275-I275))</f>
        <v/>
      </c>
      <c r="Q275" t="str" s="4">
        <f>IF(P275="","",P275-N(M275))</f>
        <v/>
      </c>
      <c r="R275" t="str" s="4">
        <f>IF(OR(H275="",I275="",J275=""),"",ABS(J275-H275)/ABS(H275-I275))</f>
        <v/>
      </c>
      <c r="S275" t="str" s="6">
        <f>IF(Q275="","",IF(Q275&lt;0,N(S274)+1,0))</f>
        <v/>
      </c>
      <c r="T275" t="str" s="4">
        <f>IF(Q275="","",N(T274)+Q275)</f>
        <v/>
      </c>
      <c r="U275" t="str" s="4">
        <f>IF(Q275="","",MAX(N(U274),T275))</f>
        <v/>
      </c>
      <c r="V275" t="str" s="4">
        <f>IF(Q275="","",U275-T275)</f>
        <v/>
      </c>
    </row>
    <row r="276">
      <c r="A276" t="str" s="6">
        <f>IF(D276="","",ROW()-1)</f>
        <v/>
      </c>
      <c r="P276" t="str" s="4">
        <f>IF(OR(H276="",I276="",K276=""),"",(K276-H276)/(H276-I276))</f>
        <v/>
      </c>
      <c r="Q276" t="str" s="4">
        <f>IF(P276="","",P276-N(M276))</f>
        <v/>
      </c>
      <c r="R276" t="str" s="4">
        <f>IF(OR(H276="",I276="",J276=""),"",ABS(J276-H276)/ABS(H276-I276))</f>
        <v/>
      </c>
      <c r="S276" t="str" s="6">
        <f>IF(Q276="","",IF(Q276&lt;0,N(S275)+1,0))</f>
        <v/>
      </c>
      <c r="T276" t="str" s="4">
        <f>IF(Q276="","",N(T275)+Q276)</f>
        <v/>
      </c>
      <c r="U276" t="str" s="4">
        <f>IF(Q276="","",MAX(N(U275),T276))</f>
        <v/>
      </c>
      <c r="V276" t="str" s="4">
        <f>IF(Q276="","",U276-T276)</f>
        <v/>
      </c>
    </row>
    <row r="277">
      <c r="A277" t="str" s="6">
        <f>IF(D277="","",ROW()-1)</f>
        <v/>
      </c>
      <c r="P277" t="str" s="4">
        <f>IF(OR(H277="",I277="",K277=""),"",(K277-H277)/(H277-I277))</f>
        <v/>
      </c>
      <c r="Q277" t="str" s="4">
        <f>IF(P277="","",P277-N(M277))</f>
        <v/>
      </c>
      <c r="R277" t="str" s="4">
        <f>IF(OR(H277="",I277="",J277=""),"",ABS(J277-H277)/ABS(H277-I277))</f>
        <v/>
      </c>
      <c r="S277" t="str" s="6">
        <f>IF(Q277="","",IF(Q277&lt;0,N(S276)+1,0))</f>
        <v/>
      </c>
      <c r="T277" t="str" s="4">
        <f>IF(Q277="","",N(T276)+Q277)</f>
        <v/>
      </c>
      <c r="U277" t="str" s="4">
        <f>IF(Q277="","",MAX(N(U276),T277))</f>
        <v/>
      </c>
      <c r="V277" t="str" s="4">
        <f>IF(Q277="","",U277-T277)</f>
        <v/>
      </c>
    </row>
    <row r="278">
      <c r="A278" t="str" s="6">
        <f>IF(D278="","",ROW()-1)</f>
        <v/>
      </c>
      <c r="P278" t="str" s="4">
        <f>IF(OR(H278="",I278="",K278=""),"",(K278-H278)/(H278-I278))</f>
        <v/>
      </c>
      <c r="Q278" t="str" s="4">
        <f>IF(P278="","",P278-N(M278))</f>
        <v/>
      </c>
      <c r="R278" t="str" s="4">
        <f>IF(OR(H278="",I278="",J278=""),"",ABS(J278-H278)/ABS(H278-I278))</f>
        <v/>
      </c>
      <c r="S278" t="str" s="6">
        <f>IF(Q278="","",IF(Q278&lt;0,N(S277)+1,0))</f>
        <v/>
      </c>
      <c r="T278" t="str" s="4">
        <f>IF(Q278="","",N(T277)+Q278)</f>
        <v/>
      </c>
      <c r="U278" t="str" s="4">
        <f>IF(Q278="","",MAX(N(U277),T278))</f>
        <v/>
      </c>
      <c r="V278" t="str" s="4">
        <f>IF(Q278="","",U278-T278)</f>
        <v/>
      </c>
    </row>
    <row r="279">
      <c r="A279" t="str" s="6">
        <f>IF(D279="","",ROW()-1)</f>
        <v/>
      </c>
      <c r="P279" t="str" s="4">
        <f>IF(OR(H279="",I279="",K279=""),"",(K279-H279)/(H279-I279))</f>
        <v/>
      </c>
      <c r="Q279" t="str" s="4">
        <f>IF(P279="","",P279-N(M279))</f>
        <v/>
      </c>
      <c r="R279" t="str" s="4">
        <f>IF(OR(H279="",I279="",J279=""),"",ABS(J279-H279)/ABS(H279-I279))</f>
        <v/>
      </c>
      <c r="S279" t="str" s="6">
        <f>IF(Q279="","",IF(Q279&lt;0,N(S278)+1,0))</f>
        <v/>
      </c>
      <c r="T279" t="str" s="4">
        <f>IF(Q279="","",N(T278)+Q279)</f>
        <v/>
      </c>
      <c r="U279" t="str" s="4">
        <f>IF(Q279="","",MAX(N(U278),T279))</f>
        <v/>
      </c>
      <c r="V279" t="str" s="4">
        <f>IF(Q279="","",U279-T279)</f>
        <v/>
      </c>
    </row>
    <row r="280">
      <c r="A280" t="str" s="6">
        <f>IF(D280="","",ROW()-1)</f>
        <v/>
      </c>
      <c r="P280" t="str" s="4">
        <f>IF(OR(H280="",I280="",K280=""),"",(K280-H280)/(H280-I280))</f>
        <v/>
      </c>
      <c r="Q280" t="str" s="4">
        <f>IF(P280="","",P280-N(M280))</f>
        <v/>
      </c>
      <c r="R280" t="str" s="4">
        <f>IF(OR(H280="",I280="",J280=""),"",ABS(J280-H280)/ABS(H280-I280))</f>
        <v/>
      </c>
      <c r="S280" t="str" s="6">
        <f>IF(Q280="","",IF(Q280&lt;0,N(S279)+1,0))</f>
        <v/>
      </c>
      <c r="T280" t="str" s="4">
        <f>IF(Q280="","",N(T279)+Q280)</f>
        <v/>
      </c>
      <c r="U280" t="str" s="4">
        <f>IF(Q280="","",MAX(N(U279),T280))</f>
        <v/>
      </c>
      <c r="V280" t="str" s="4">
        <f>IF(Q280="","",U280-T280)</f>
        <v/>
      </c>
    </row>
    <row r="281">
      <c r="A281" t="str" s="6">
        <f>IF(D281="","",ROW()-1)</f>
        <v/>
      </c>
      <c r="P281" t="str" s="4">
        <f>IF(OR(H281="",I281="",K281=""),"",(K281-H281)/(H281-I281))</f>
        <v/>
      </c>
      <c r="Q281" t="str" s="4">
        <f>IF(P281="","",P281-N(M281))</f>
        <v/>
      </c>
      <c r="R281" t="str" s="4">
        <f>IF(OR(H281="",I281="",J281=""),"",ABS(J281-H281)/ABS(H281-I281))</f>
        <v/>
      </c>
      <c r="S281" t="str" s="6">
        <f>IF(Q281="","",IF(Q281&lt;0,N(S280)+1,0))</f>
        <v/>
      </c>
      <c r="T281" t="str" s="4">
        <f>IF(Q281="","",N(T280)+Q281)</f>
        <v/>
      </c>
      <c r="U281" t="str" s="4">
        <f>IF(Q281="","",MAX(N(U280),T281))</f>
        <v/>
      </c>
      <c r="V281" t="str" s="4">
        <f>IF(Q281="","",U281-T281)</f>
        <v/>
      </c>
    </row>
    <row r="282">
      <c r="A282" t="str" s="6">
        <f>IF(D282="","",ROW()-1)</f>
        <v/>
      </c>
      <c r="P282" t="str" s="4">
        <f>IF(OR(H282="",I282="",K282=""),"",(K282-H282)/(H282-I282))</f>
        <v/>
      </c>
      <c r="Q282" t="str" s="4">
        <f>IF(P282="","",P282-N(M282))</f>
        <v/>
      </c>
      <c r="R282" t="str" s="4">
        <f>IF(OR(H282="",I282="",J282=""),"",ABS(J282-H282)/ABS(H282-I282))</f>
        <v/>
      </c>
      <c r="S282" t="str" s="6">
        <f>IF(Q282="","",IF(Q282&lt;0,N(S281)+1,0))</f>
        <v/>
      </c>
      <c r="T282" t="str" s="4">
        <f>IF(Q282="","",N(T281)+Q282)</f>
        <v/>
      </c>
      <c r="U282" t="str" s="4">
        <f>IF(Q282="","",MAX(N(U281),T282))</f>
        <v/>
      </c>
      <c r="V282" t="str" s="4">
        <f>IF(Q282="","",U282-T282)</f>
        <v/>
      </c>
    </row>
    <row r="283">
      <c r="A283" t="str" s="6">
        <f>IF(D283="","",ROW()-1)</f>
        <v/>
      </c>
      <c r="P283" t="str" s="4">
        <f>IF(OR(H283="",I283="",K283=""),"",(K283-H283)/(H283-I283))</f>
        <v/>
      </c>
      <c r="Q283" t="str" s="4">
        <f>IF(P283="","",P283-N(M283))</f>
        <v/>
      </c>
      <c r="R283" t="str" s="4">
        <f>IF(OR(H283="",I283="",J283=""),"",ABS(J283-H283)/ABS(H283-I283))</f>
        <v/>
      </c>
      <c r="S283" t="str" s="6">
        <f>IF(Q283="","",IF(Q283&lt;0,N(S282)+1,0))</f>
        <v/>
      </c>
      <c r="T283" t="str" s="4">
        <f>IF(Q283="","",N(T282)+Q283)</f>
        <v/>
      </c>
      <c r="U283" t="str" s="4">
        <f>IF(Q283="","",MAX(N(U282),T283))</f>
        <v/>
      </c>
      <c r="V283" t="str" s="4">
        <f>IF(Q283="","",U283-T283)</f>
        <v/>
      </c>
    </row>
    <row r="284">
      <c r="A284" t="str" s="6">
        <f>IF(D284="","",ROW()-1)</f>
        <v/>
      </c>
      <c r="P284" t="str" s="4">
        <f>IF(OR(H284="",I284="",K284=""),"",(K284-H284)/(H284-I284))</f>
        <v/>
      </c>
      <c r="Q284" t="str" s="4">
        <f>IF(P284="","",P284-N(M284))</f>
        <v/>
      </c>
      <c r="R284" t="str" s="4">
        <f>IF(OR(H284="",I284="",J284=""),"",ABS(J284-H284)/ABS(H284-I284))</f>
        <v/>
      </c>
      <c r="S284" t="str" s="6">
        <f>IF(Q284="","",IF(Q284&lt;0,N(S283)+1,0))</f>
        <v/>
      </c>
      <c r="T284" t="str" s="4">
        <f>IF(Q284="","",N(T283)+Q284)</f>
        <v/>
      </c>
      <c r="U284" t="str" s="4">
        <f>IF(Q284="","",MAX(N(U283),T284))</f>
        <v/>
      </c>
      <c r="V284" t="str" s="4">
        <f>IF(Q284="","",U284-T284)</f>
        <v/>
      </c>
    </row>
    <row r="285">
      <c r="A285" t="str" s="6">
        <f>IF(D285="","",ROW()-1)</f>
        <v/>
      </c>
      <c r="P285" t="str" s="4">
        <f>IF(OR(H285="",I285="",K285=""),"",(K285-H285)/(H285-I285))</f>
        <v/>
      </c>
      <c r="Q285" t="str" s="4">
        <f>IF(P285="","",P285-N(M285))</f>
        <v/>
      </c>
      <c r="R285" t="str" s="4">
        <f>IF(OR(H285="",I285="",J285=""),"",ABS(J285-H285)/ABS(H285-I285))</f>
        <v/>
      </c>
      <c r="S285" t="str" s="6">
        <f>IF(Q285="","",IF(Q285&lt;0,N(S284)+1,0))</f>
        <v/>
      </c>
      <c r="T285" t="str" s="4">
        <f>IF(Q285="","",N(T284)+Q285)</f>
        <v/>
      </c>
      <c r="U285" t="str" s="4">
        <f>IF(Q285="","",MAX(N(U284),T285))</f>
        <v/>
      </c>
      <c r="V285" t="str" s="4">
        <f>IF(Q285="","",U285-T285)</f>
        <v/>
      </c>
    </row>
    <row r="286">
      <c r="A286" t="str" s="6">
        <f>IF(D286="","",ROW()-1)</f>
        <v/>
      </c>
      <c r="P286" t="str" s="4">
        <f>IF(OR(H286="",I286="",K286=""),"",(K286-H286)/(H286-I286))</f>
        <v/>
      </c>
      <c r="Q286" t="str" s="4">
        <f>IF(P286="","",P286-N(M286))</f>
        <v/>
      </c>
      <c r="R286" t="str" s="4">
        <f>IF(OR(H286="",I286="",J286=""),"",ABS(J286-H286)/ABS(H286-I286))</f>
        <v/>
      </c>
      <c r="S286" t="str" s="6">
        <f>IF(Q286="","",IF(Q286&lt;0,N(S285)+1,0))</f>
        <v/>
      </c>
      <c r="T286" t="str" s="4">
        <f>IF(Q286="","",N(T285)+Q286)</f>
        <v/>
      </c>
      <c r="U286" t="str" s="4">
        <f>IF(Q286="","",MAX(N(U285),T286))</f>
        <v/>
      </c>
      <c r="V286" t="str" s="4">
        <f>IF(Q286="","",U286-T286)</f>
        <v/>
      </c>
    </row>
    <row r="287">
      <c r="A287" t="str" s="6">
        <f>IF(D287="","",ROW()-1)</f>
        <v/>
      </c>
      <c r="P287" t="str" s="4">
        <f>IF(OR(H287="",I287="",K287=""),"",(K287-H287)/(H287-I287))</f>
        <v/>
      </c>
      <c r="Q287" t="str" s="4">
        <f>IF(P287="","",P287-N(M287))</f>
        <v/>
      </c>
      <c r="R287" t="str" s="4">
        <f>IF(OR(H287="",I287="",J287=""),"",ABS(J287-H287)/ABS(H287-I287))</f>
        <v/>
      </c>
      <c r="S287" t="str" s="6">
        <f>IF(Q287="","",IF(Q287&lt;0,N(S286)+1,0))</f>
        <v/>
      </c>
      <c r="T287" t="str" s="4">
        <f>IF(Q287="","",N(T286)+Q287)</f>
        <v/>
      </c>
      <c r="U287" t="str" s="4">
        <f>IF(Q287="","",MAX(N(U286),T287))</f>
        <v/>
      </c>
      <c r="V287" t="str" s="4">
        <f>IF(Q287="","",U287-T287)</f>
        <v/>
      </c>
    </row>
    <row r="288">
      <c r="A288" t="str" s="6">
        <f>IF(D288="","",ROW()-1)</f>
        <v/>
      </c>
      <c r="P288" t="str" s="4">
        <f>IF(OR(H288="",I288="",K288=""),"",(K288-H288)/(H288-I288))</f>
        <v/>
      </c>
      <c r="Q288" t="str" s="4">
        <f>IF(P288="","",P288-N(M288))</f>
        <v/>
      </c>
      <c r="R288" t="str" s="4">
        <f>IF(OR(H288="",I288="",J288=""),"",ABS(J288-H288)/ABS(H288-I288))</f>
        <v/>
      </c>
      <c r="S288" t="str" s="6">
        <f>IF(Q288="","",IF(Q288&lt;0,N(S287)+1,0))</f>
        <v/>
      </c>
      <c r="T288" t="str" s="4">
        <f>IF(Q288="","",N(T287)+Q288)</f>
        <v/>
      </c>
      <c r="U288" t="str" s="4">
        <f>IF(Q288="","",MAX(N(U287),T288))</f>
        <v/>
      </c>
      <c r="V288" t="str" s="4">
        <f>IF(Q288="","",U288-T288)</f>
        <v/>
      </c>
    </row>
    <row r="289">
      <c r="A289" t="str" s="6">
        <f>IF(D289="","",ROW()-1)</f>
        <v/>
      </c>
      <c r="P289" t="str" s="4">
        <f>IF(OR(H289="",I289="",K289=""),"",(K289-H289)/(H289-I289))</f>
        <v/>
      </c>
      <c r="Q289" t="str" s="4">
        <f>IF(P289="","",P289-N(M289))</f>
        <v/>
      </c>
      <c r="R289" t="str" s="4">
        <f>IF(OR(H289="",I289="",J289=""),"",ABS(J289-H289)/ABS(H289-I289))</f>
        <v/>
      </c>
      <c r="S289" t="str" s="6">
        <f>IF(Q289="","",IF(Q289&lt;0,N(S288)+1,0))</f>
        <v/>
      </c>
      <c r="T289" t="str" s="4">
        <f>IF(Q289="","",N(T288)+Q289)</f>
        <v/>
      </c>
      <c r="U289" t="str" s="4">
        <f>IF(Q289="","",MAX(N(U288),T289))</f>
        <v/>
      </c>
      <c r="V289" t="str" s="4">
        <f>IF(Q289="","",U289-T289)</f>
        <v/>
      </c>
    </row>
    <row r="290">
      <c r="A290" t="str" s="6">
        <f>IF(D290="","",ROW()-1)</f>
        <v/>
      </c>
      <c r="P290" t="str" s="4">
        <f>IF(OR(H290="",I290="",K290=""),"",(K290-H290)/(H290-I290))</f>
        <v/>
      </c>
      <c r="Q290" t="str" s="4">
        <f>IF(P290="","",P290-N(M290))</f>
        <v/>
      </c>
      <c r="R290" t="str" s="4">
        <f>IF(OR(H290="",I290="",J290=""),"",ABS(J290-H290)/ABS(H290-I290))</f>
        <v/>
      </c>
      <c r="S290" t="str" s="6">
        <f>IF(Q290="","",IF(Q290&lt;0,N(S289)+1,0))</f>
        <v/>
      </c>
      <c r="T290" t="str" s="4">
        <f>IF(Q290="","",N(T289)+Q290)</f>
        <v/>
      </c>
      <c r="U290" t="str" s="4">
        <f>IF(Q290="","",MAX(N(U289),T290))</f>
        <v/>
      </c>
      <c r="V290" t="str" s="4">
        <f>IF(Q290="","",U290-T290)</f>
        <v/>
      </c>
    </row>
    <row r="291">
      <c r="A291" t="str" s="6">
        <f>IF(D291="","",ROW()-1)</f>
        <v/>
      </c>
      <c r="P291" t="str" s="4">
        <f>IF(OR(H291="",I291="",K291=""),"",(K291-H291)/(H291-I291))</f>
        <v/>
      </c>
      <c r="Q291" t="str" s="4">
        <f>IF(P291="","",P291-N(M291))</f>
        <v/>
      </c>
      <c r="R291" t="str" s="4">
        <f>IF(OR(H291="",I291="",J291=""),"",ABS(J291-H291)/ABS(H291-I291))</f>
        <v/>
      </c>
      <c r="S291" t="str" s="6">
        <f>IF(Q291="","",IF(Q291&lt;0,N(S290)+1,0))</f>
        <v/>
      </c>
      <c r="T291" t="str" s="4">
        <f>IF(Q291="","",N(T290)+Q291)</f>
        <v/>
      </c>
      <c r="U291" t="str" s="4">
        <f>IF(Q291="","",MAX(N(U290),T291))</f>
        <v/>
      </c>
      <c r="V291" t="str" s="4">
        <f>IF(Q291="","",U291-T291)</f>
        <v/>
      </c>
    </row>
    <row r="292">
      <c r="A292" t="str" s="6">
        <f>IF(D292="","",ROW()-1)</f>
        <v/>
      </c>
      <c r="P292" t="str" s="4">
        <f>IF(OR(H292="",I292="",K292=""),"",(K292-H292)/(H292-I292))</f>
        <v/>
      </c>
      <c r="Q292" t="str" s="4">
        <f>IF(P292="","",P292-N(M292))</f>
        <v/>
      </c>
      <c r="R292" t="str" s="4">
        <f>IF(OR(H292="",I292="",J292=""),"",ABS(J292-H292)/ABS(H292-I292))</f>
        <v/>
      </c>
      <c r="S292" t="str" s="6">
        <f>IF(Q292="","",IF(Q292&lt;0,N(S291)+1,0))</f>
        <v/>
      </c>
      <c r="T292" t="str" s="4">
        <f>IF(Q292="","",N(T291)+Q292)</f>
        <v/>
      </c>
      <c r="U292" t="str" s="4">
        <f>IF(Q292="","",MAX(N(U291),T292))</f>
        <v/>
      </c>
      <c r="V292" t="str" s="4">
        <f>IF(Q292="","",U292-T292)</f>
        <v/>
      </c>
    </row>
    <row r="293">
      <c r="A293" t="str" s="6">
        <f>IF(D293="","",ROW()-1)</f>
        <v/>
      </c>
      <c r="P293" t="str" s="4">
        <f>IF(OR(H293="",I293="",K293=""),"",(K293-H293)/(H293-I293))</f>
        <v/>
      </c>
      <c r="Q293" t="str" s="4">
        <f>IF(P293="","",P293-N(M293))</f>
        <v/>
      </c>
      <c r="R293" t="str" s="4">
        <f>IF(OR(H293="",I293="",J293=""),"",ABS(J293-H293)/ABS(H293-I293))</f>
        <v/>
      </c>
      <c r="S293" t="str" s="6">
        <f>IF(Q293="","",IF(Q293&lt;0,N(S292)+1,0))</f>
        <v/>
      </c>
      <c r="T293" t="str" s="4">
        <f>IF(Q293="","",N(T292)+Q293)</f>
        <v/>
      </c>
      <c r="U293" t="str" s="4">
        <f>IF(Q293="","",MAX(N(U292),T293))</f>
        <v/>
      </c>
      <c r="V293" t="str" s="4">
        <f>IF(Q293="","",U293-T293)</f>
        <v/>
      </c>
    </row>
    <row r="294">
      <c r="A294" t="str" s="6">
        <f>IF(D294="","",ROW()-1)</f>
        <v/>
      </c>
      <c r="P294" t="str" s="4">
        <f>IF(OR(H294="",I294="",K294=""),"",(K294-H294)/(H294-I294))</f>
        <v/>
      </c>
      <c r="Q294" t="str" s="4">
        <f>IF(P294="","",P294-N(M294))</f>
        <v/>
      </c>
      <c r="R294" t="str" s="4">
        <f>IF(OR(H294="",I294="",J294=""),"",ABS(J294-H294)/ABS(H294-I294))</f>
        <v/>
      </c>
      <c r="S294" t="str" s="6">
        <f>IF(Q294="","",IF(Q294&lt;0,N(S293)+1,0))</f>
        <v/>
      </c>
      <c r="T294" t="str" s="4">
        <f>IF(Q294="","",N(T293)+Q294)</f>
        <v/>
      </c>
      <c r="U294" t="str" s="4">
        <f>IF(Q294="","",MAX(N(U293),T294))</f>
        <v/>
      </c>
      <c r="V294" t="str" s="4">
        <f>IF(Q294="","",U294-T294)</f>
        <v/>
      </c>
    </row>
    <row r="295">
      <c r="A295" t="str" s="6">
        <f>IF(D295="","",ROW()-1)</f>
        <v/>
      </c>
      <c r="P295" t="str" s="4">
        <f>IF(OR(H295="",I295="",K295=""),"",(K295-H295)/(H295-I295))</f>
        <v/>
      </c>
      <c r="Q295" t="str" s="4">
        <f>IF(P295="","",P295-N(M295))</f>
        <v/>
      </c>
      <c r="R295" t="str" s="4">
        <f>IF(OR(H295="",I295="",J295=""),"",ABS(J295-H295)/ABS(H295-I295))</f>
        <v/>
      </c>
      <c r="S295" t="str" s="6">
        <f>IF(Q295="","",IF(Q295&lt;0,N(S294)+1,0))</f>
        <v/>
      </c>
      <c r="T295" t="str" s="4">
        <f>IF(Q295="","",N(T294)+Q295)</f>
        <v/>
      </c>
      <c r="U295" t="str" s="4">
        <f>IF(Q295="","",MAX(N(U294),T295))</f>
        <v/>
      </c>
      <c r="V295" t="str" s="4">
        <f>IF(Q295="","",U295-T295)</f>
        <v/>
      </c>
    </row>
    <row r="296">
      <c r="A296" t="str" s="6">
        <f>IF(D296="","",ROW()-1)</f>
        <v/>
      </c>
      <c r="P296" t="str" s="4">
        <f>IF(OR(H296="",I296="",K296=""),"",(K296-H296)/(H296-I296))</f>
        <v/>
      </c>
      <c r="Q296" t="str" s="4">
        <f>IF(P296="","",P296-N(M296))</f>
        <v/>
      </c>
      <c r="R296" t="str" s="4">
        <f>IF(OR(H296="",I296="",J296=""),"",ABS(J296-H296)/ABS(H296-I296))</f>
        <v/>
      </c>
      <c r="S296" t="str" s="6">
        <f>IF(Q296="","",IF(Q296&lt;0,N(S295)+1,0))</f>
        <v/>
      </c>
      <c r="T296" t="str" s="4">
        <f>IF(Q296="","",N(T295)+Q296)</f>
        <v/>
      </c>
      <c r="U296" t="str" s="4">
        <f>IF(Q296="","",MAX(N(U295),T296))</f>
        <v/>
      </c>
      <c r="V296" t="str" s="4">
        <f>IF(Q296="","",U296-T296)</f>
        <v/>
      </c>
    </row>
    <row r="297">
      <c r="A297" t="str" s="6">
        <f>IF(D297="","",ROW()-1)</f>
        <v/>
      </c>
      <c r="P297" t="str" s="4">
        <f>IF(OR(H297="",I297="",K297=""),"",(K297-H297)/(H297-I297))</f>
        <v/>
      </c>
      <c r="Q297" t="str" s="4">
        <f>IF(P297="","",P297-N(M297))</f>
        <v/>
      </c>
      <c r="R297" t="str" s="4">
        <f>IF(OR(H297="",I297="",J297=""),"",ABS(J297-H297)/ABS(H297-I297))</f>
        <v/>
      </c>
      <c r="S297" t="str" s="6">
        <f>IF(Q297="","",IF(Q297&lt;0,N(S296)+1,0))</f>
        <v/>
      </c>
      <c r="T297" t="str" s="4">
        <f>IF(Q297="","",N(T296)+Q297)</f>
        <v/>
      </c>
      <c r="U297" t="str" s="4">
        <f>IF(Q297="","",MAX(N(U296),T297))</f>
        <v/>
      </c>
      <c r="V297" t="str" s="4">
        <f>IF(Q297="","",U297-T297)</f>
        <v/>
      </c>
    </row>
    <row r="298">
      <c r="A298" t="str" s="6">
        <f>IF(D298="","",ROW()-1)</f>
        <v/>
      </c>
      <c r="P298" t="str" s="4">
        <f>IF(OR(H298="",I298="",K298=""),"",(K298-H298)/(H298-I298))</f>
        <v/>
      </c>
      <c r="Q298" t="str" s="4">
        <f>IF(P298="","",P298-N(M298))</f>
        <v/>
      </c>
      <c r="R298" t="str" s="4">
        <f>IF(OR(H298="",I298="",J298=""),"",ABS(J298-H298)/ABS(H298-I298))</f>
        <v/>
      </c>
      <c r="S298" t="str" s="6">
        <f>IF(Q298="","",IF(Q298&lt;0,N(S297)+1,0))</f>
        <v/>
      </c>
      <c r="T298" t="str" s="4">
        <f>IF(Q298="","",N(T297)+Q298)</f>
        <v/>
      </c>
      <c r="U298" t="str" s="4">
        <f>IF(Q298="","",MAX(N(U297),T298))</f>
        <v/>
      </c>
      <c r="V298" t="str" s="4">
        <f>IF(Q298="","",U298-T298)</f>
        <v/>
      </c>
    </row>
    <row r="299">
      <c r="A299" t="str" s="6">
        <f>IF(D299="","",ROW()-1)</f>
        <v/>
      </c>
      <c r="P299" t="str" s="4">
        <f>IF(OR(H299="",I299="",K299=""),"",(K299-H299)/(H299-I299))</f>
        <v/>
      </c>
      <c r="Q299" t="str" s="4">
        <f>IF(P299="","",P299-N(M299))</f>
        <v/>
      </c>
      <c r="R299" t="str" s="4">
        <f>IF(OR(H299="",I299="",J299=""),"",ABS(J299-H299)/ABS(H299-I299))</f>
        <v/>
      </c>
      <c r="S299" t="str" s="6">
        <f>IF(Q299="","",IF(Q299&lt;0,N(S298)+1,0))</f>
        <v/>
      </c>
      <c r="T299" t="str" s="4">
        <f>IF(Q299="","",N(T298)+Q299)</f>
        <v/>
      </c>
      <c r="U299" t="str" s="4">
        <f>IF(Q299="","",MAX(N(U298),T299))</f>
        <v/>
      </c>
      <c r="V299" t="str" s="4">
        <f>IF(Q299="","",U299-T299)</f>
        <v/>
      </c>
    </row>
    <row r="300">
      <c r="A300" t="str" s="6">
        <f>IF(D300="","",ROW()-1)</f>
        <v/>
      </c>
      <c r="P300" t="str" s="4">
        <f>IF(OR(H300="",I300="",K300=""),"",(K300-H300)/(H300-I300))</f>
        <v/>
      </c>
      <c r="Q300" t="str" s="4">
        <f>IF(P300="","",P300-N(M300))</f>
        <v/>
      </c>
      <c r="R300" t="str" s="4">
        <f>IF(OR(H300="",I300="",J300=""),"",ABS(J300-H300)/ABS(H300-I300))</f>
        <v/>
      </c>
      <c r="S300" t="str" s="6">
        <f>IF(Q300="","",IF(Q300&lt;0,N(S299)+1,0))</f>
        <v/>
      </c>
      <c r="T300" t="str" s="4">
        <f>IF(Q300="","",N(T299)+Q300)</f>
        <v/>
      </c>
      <c r="U300" t="str" s="4">
        <f>IF(Q300="","",MAX(N(U299),T300))</f>
        <v/>
      </c>
      <c r="V300" t="str" s="4">
        <f>IF(Q300="","",U300-T300)</f>
        <v/>
      </c>
    </row>
    <row r="301">
      <c r="A301" t="str" s="6">
        <f>IF(D301="","",ROW()-1)</f>
        <v/>
      </c>
      <c r="P301" t="str" s="4">
        <f>IF(OR(H301="",I301="",K301=""),"",(K301-H301)/(H301-I301))</f>
        <v/>
      </c>
      <c r="Q301" t="str" s="4">
        <f>IF(P301="","",P301-N(M301))</f>
        <v/>
      </c>
      <c r="R301" t="str" s="4">
        <f>IF(OR(H301="",I301="",J301=""),"",ABS(J301-H301)/ABS(H301-I301))</f>
        <v/>
      </c>
      <c r="S301" t="str" s="6">
        <f>IF(Q301="","",IF(Q301&lt;0,N(S300)+1,0))</f>
        <v/>
      </c>
      <c r="T301" t="str" s="4">
        <f>IF(Q301="","",N(T300)+Q301)</f>
        <v/>
      </c>
      <c r="U301" t="str" s="4">
        <f>IF(Q301="","",MAX(N(U300),T301))</f>
        <v/>
      </c>
      <c r="V301" t="str" s="4">
        <f>IF(Q301="","",U301-T301)</f>
        <v/>
      </c>
    </row>
    <row r="302">
      <c r="A302" t="str" s="6">
        <f>IF(D302="","",ROW()-1)</f>
        <v/>
      </c>
      <c r="P302" t="str" s="4">
        <f>IF(OR(H302="",I302="",K302=""),"",(K302-H302)/(H302-I302))</f>
        <v/>
      </c>
      <c r="Q302" t="str" s="4">
        <f>IF(P302="","",P302-N(M302))</f>
        <v/>
      </c>
      <c r="R302" t="str" s="4">
        <f>IF(OR(H302="",I302="",J302=""),"",ABS(J302-H302)/ABS(H302-I302))</f>
        <v/>
      </c>
      <c r="S302" t="str" s="6">
        <f>IF(Q302="","",IF(Q302&lt;0,N(S301)+1,0))</f>
        <v/>
      </c>
      <c r="T302" t="str" s="4">
        <f>IF(Q302="","",N(T301)+Q302)</f>
        <v/>
      </c>
      <c r="U302" t="str" s="4">
        <f>IF(Q302="","",MAX(N(U301),T302))</f>
        <v/>
      </c>
      <c r="V302" t="str" s="4">
        <f>IF(Q302="","",U302-T302)</f>
        <v/>
      </c>
    </row>
    <row r="303">
      <c r="A303" t="str" s="6">
        <f>IF(D303="","",ROW()-1)</f>
        <v/>
      </c>
      <c r="P303" t="str" s="4">
        <f>IF(OR(H303="",I303="",K303=""),"",(K303-H303)/(H303-I303))</f>
        <v/>
      </c>
      <c r="Q303" t="str" s="4">
        <f>IF(P303="","",P303-N(M303))</f>
        <v/>
      </c>
      <c r="R303" t="str" s="4">
        <f>IF(OR(H303="",I303="",J303=""),"",ABS(J303-H303)/ABS(H303-I303))</f>
        <v/>
      </c>
      <c r="S303" t="str" s="6">
        <f>IF(Q303="","",IF(Q303&lt;0,N(S302)+1,0))</f>
        <v/>
      </c>
      <c r="T303" t="str" s="4">
        <f>IF(Q303="","",N(T302)+Q303)</f>
        <v/>
      </c>
      <c r="U303" t="str" s="4">
        <f>IF(Q303="","",MAX(N(U302),T303))</f>
        <v/>
      </c>
      <c r="V303" t="str" s="4">
        <f>IF(Q303="","",U303-T303)</f>
        <v/>
      </c>
    </row>
    <row r="304">
      <c r="A304" t="str" s="6">
        <f>IF(D304="","",ROW()-1)</f>
        <v/>
      </c>
      <c r="P304" t="str" s="4">
        <f>IF(OR(H304="",I304="",K304=""),"",(K304-H304)/(H304-I304))</f>
        <v/>
      </c>
      <c r="Q304" t="str" s="4">
        <f>IF(P304="","",P304-N(M304))</f>
        <v/>
      </c>
      <c r="R304" t="str" s="4">
        <f>IF(OR(H304="",I304="",J304=""),"",ABS(J304-H304)/ABS(H304-I304))</f>
        <v/>
      </c>
      <c r="S304" t="str" s="6">
        <f>IF(Q304="","",IF(Q304&lt;0,N(S303)+1,0))</f>
        <v/>
      </c>
      <c r="T304" t="str" s="4">
        <f>IF(Q304="","",N(T303)+Q304)</f>
        <v/>
      </c>
      <c r="U304" t="str" s="4">
        <f>IF(Q304="","",MAX(N(U303),T304))</f>
        <v/>
      </c>
      <c r="V304" t="str" s="4">
        <f>IF(Q304="","",U304-T304)</f>
        <v/>
      </c>
    </row>
    <row r="305">
      <c r="A305" t="str" s="6">
        <f>IF(D305="","",ROW()-1)</f>
        <v/>
      </c>
      <c r="P305" t="str" s="4">
        <f>IF(OR(H305="",I305="",K305=""),"",(K305-H305)/(H305-I305))</f>
        <v/>
      </c>
      <c r="Q305" t="str" s="4">
        <f>IF(P305="","",P305-N(M305))</f>
        <v/>
      </c>
      <c r="R305" t="str" s="4">
        <f>IF(OR(H305="",I305="",J305=""),"",ABS(J305-H305)/ABS(H305-I305))</f>
        <v/>
      </c>
      <c r="S305" t="str" s="6">
        <f>IF(Q305="","",IF(Q305&lt;0,N(S304)+1,0))</f>
        <v/>
      </c>
      <c r="T305" t="str" s="4">
        <f>IF(Q305="","",N(T304)+Q305)</f>
        <v/>
      </c>
      <c r="U305" t="str" s="4">
        <f>IF(Q305="","",MAX(N(U304),T305))</f>
        <v/>
      </c>
      <c r="V305" t="str" s="4">
        <f>IF(Q305="","",U305-T305)</f>
        <v/>
      </c>
    </row>
    <row r="306">
      <c r="A306" t="str" s="6">
        <f>IF(D306="","",ROW()-1)</f>
        <v/>
      </c>
      <c r="P306" t="str" s="4">
        <f>IF(OR(H306="",I306="",K306=""),"",(K306-H306)/(H306-I306))</f>
        <v/>
      </c>
      <c r="Q306" t="str" s="4">
        <f>IF(P306="","",P306-N(M306))</f>
        <v/>
      </c>
      <c r="R306" t="str" s="4">
        <f>IF(OR(H306="",I306="",J306=""),"",ABS(J306-H306)/ABS(H306-I306))</f>
        <v/>
      </c>
      <c r="S306" t="str" s="6">
        <f>IF(Q306="","",IF(Q306&lt;0,N(S305)+1,0))</f>
        <v/>
      </c>
      <c r="T306" t="str" s="4">
        <f>IF(Q306="","",N(T305)+Q306)</f>
        <v/>
      </c>
      <c r="U306" t="str" s="4">
        <f>IF(Q306="","",MAX(N(U305),T306))</f>
        <v/>
      </c>
      <c r="V306" t="str" s="4">
        <f>IF(Q306="","",U306-T306)</f>
        <v/>
      </c>
    </row>
    <row r="307">
      <c r="A307" t="str" s="6">
        <f>IF(D307="","",ROW()-1)</f>
        <v/>
      </c>
      <c r="P307" t="str" s="4">
        <f>IF(OR(H307="",I307="",K307=""),"",(K307-H307)/(H307-I307))</f>
        <v/>
      </c>
      <c r="Q307" t="str" s="4">
        <f>IF(P307="","",P307-N(M307))</f>
        <v/>
      </c>
      <c r="R307" t="str" s="4">
        <f>IF(OR(H307="",I307="",J307=""),"",ABS(J307-H307)/ABS(H307-I307))</f>
        <v/>
      </c>
      <c r="S307" t="str" s="6">
        <f>IF(Q307="","",IF(Q307&lt;0,N(S306)+1,0))</f>
        <v/>
      </c>
      <c r="T307" t="str" s="4">
        <f>IF(Q307="","",N(T306)+Q307)</f>
        <v/>
      </c>
      <c r="U307" t="str" s="4">
        <f>IF(Q307="","",MAX(N(U306),T307))</f>
        <v/>
      </c>
      <c r="V307" t="str" s="4">
        <f>IF(Q307="","",U307-T307)</f>
        <v/>
      </c>
    </row>
    <row r="308">
      <c r="A308" t="str" s="6">
        <f>IF(D308="","",ROW()-1)</f>
        <v/>
      </c>
      <c r="P308" t="str" s="4">
        <f>IF(OR(H308="",I308="",K308=""),"",(K308-H308)/(H308-I308))</f>
        <v/>
      </c>
      <c r="Q308" t="str" s="4">
        <f>IF(P308="","",P308-N(M308))</f>
        <v/>
      </c>
      <c r="R308" t="str" s="4">
        <f>IF(OR(H308="",I308="",J308=""),"",ABS(J308-H308)/ABS(H308-I308))</f>
        <v/>
      </c>
      <c r="S308" t="str" s="6">
        <f>IF(Q308="","",IF(Q308&lt;0,N(S307)+1,0))</f>
        <v/>
      </c>
      <c r="T308" t="str" s="4">
        <f>IF(Q308="","",N(T307)+Q308)</f>
        <v/>
      </c>
      <c r="U308" t="str" s="4">
        <f>IF(Q308="","",MAX(N(U307),T308))</f>
        <v/>
      </c>
      <c r="V308" t="str" s="4">
        <f>IF(Q308="","",U308-T308)</f>
        <v/>
      </c>
    </row>
    <row r="309">
      <c r="A309" t="str" s="6">
        <f>IF(D309="","",ROW()-1)</f>
        <v/>
      </c>
      <c r="P309" t="str" s="4">
        <f>IF(OR(H309="",I309="",K309=""),"",(K309-H309)/(H309-I309))</f>
        <v/>
      </c>
      <c r="Q309" t="str" s="4">
        <f>IF(P309="","",P309-N(M309))</f>
        <v/>
      </c>
      <c r="R309" t="str" s="4">
        <f>IF(OR(H309="",I309="",J309=""),"",ABS(J309-H309)/ABS(H309-I309))</f>
        <v/>
      </c>
      <c r="S309" t="str" s="6">
        <f>IF(Q309="","",IF(Q309&lt;0,N(S308)+1,0))</f>
        <v/>
      </c>
      <c r="T309" t="str" s="4">
        <f>IF(Q309="","",N(T308)+Q309)</f>
        <v/>
      </c>
      <c r="U309" t="str" s="4">
        <f>IF(Q309="","",MAX(N(U308),T309))</f>
        <v/>
      </c>
      <c r="V309" t="str" s="4">
        <f>IF(Q309="","",U309-T309)</f>
        <v/>
      </c>
    </row>
    <row r="310">
      <c r="A310" t="str" s="6">
        <f>IF(D310="","",ROW()-1)</f>
        <v/>
      </c>
      <c r="P310" t="str" s="4">
        <f>IF(OR(H310="",I310="",K310=""),"",(K310-H310)/(H310-I310))</f>
        <v/>
      </c>
      <c r="Q310" t="str" s="4">
        <f>IF(P310="","",P310-N(M310))</f>
        <v/>
      </c>
      <c r="R310" t="str" s="4">
        <f>IF(OR(H310="",I310="",J310=""),"",ABS(J310-H310)/ABS(H310-I310))</f>
        <v/>
      </c>
      <c r="S310" t="str" s="6">
        <f>IF(Q310="","",IF(Q310&lt;0,N(S309)+1,0))</f>
        <v/>
      </c>
      <c r="T310" t="str" s="4">
        <f>IF(Q310="","",N(T309)+Q310)</f>
        <v/>
      </c>
      <c r="U310" t="str" s="4">
        <f>IF(Q310="","",MAX(N(U309),T310))</f>
        <v/>
      </c>
      <c r="V310" t="str" s="4">
        <f>IF(Q310="","",U310-T310)</f>
        <v/>
      </c>
    </row>
    <row r="311">
      <c r="A311" t="str" s="6">
        <f>IF(D311="","",ROW()-1)</f>
        <v/>
      </c>
      <c r="P311" t="str" s="4">
        <f>IF(OR(H311="",I311="",K311=""),"",(K311-H311)/(H311-I311))</f>
        <v/>
      </c>
      <c r="Q311" t="str" s="4">
        <f>IF(P311="","",P311-N(M311))</f>
        <v/>
      </c>
      <c r="R311" t="str" s="4">
        <f>IF(OR(H311="",I311="",J311=""),"",ABS(J311-H311)/ABS(H311-I311))</f>
        <v/>
      </c>
      <c r="S311" t="str" s="6">
        <f>IF(Q311="","",IF(Q311&lt;0,N(S310)+1,0))</f>
        <v/>
      </c>
      <c r="T311" t="str" s="4">
        <f>IF(Q311="","",N(T310)+Q311)</f>
        <v/>
      </c>
      <c r="U311" t="str" s="4">
        <f>IF(Q311="","",MAX(N(U310),T311))</f>
        <v/>
      </c>
      <c r="V311" t="str" s="4">
        <f>IF(Q311="","",U311-T311)</f>
        <v/>
      </c>
    </row>
    <row r="312">
      <c r="A312" t="str" s="6">
        <f>IF(D312="","",ROW()-1)</f>
        <v/>
      </c>
      <c r="P312" t="str" s="4">
        <f>IF(OR(H312="",I312="",K312=""),"",(K312-H312)/(H312-I312))</f>
        <v/>
      </c>
      <c r="Q312" t="str" s="4">
        <f>IF(P312="","",P312-N(M312))</f>
        <v/>
      </c>
      <c r="R312" t="str" s="4">
        <f>IF(OR(H312="",I312="",J312=""),"",ABS(J312-H312)/ABS(H312-I312))</f>
        <v/>
      </c>
      <c r="S312" t="str" s="6">
        <f>IF(Q312="","",IF(Q312&lt;0,N(S311)+1,0))</f>
        <v/>
      </c>
      <c r="T312" t="str" s="4">
        <f>IF(Q312="","",N(T311)+Q312)</f>
        <v/>
      </c>
      <c r="U312" t="str" s="4">
        <f>IF(Q312="","",MAX(N(U311),T312))</f>
        <v/>
      </c>
      <c r="V312" t="str" s="4">
        <f>IF(Q312="","",U312-T312)</f>
        <v/>
      </c>
    </row>
    <row r="313">
      <c r="A313" t="str" s="6">
        <f>IF(D313="","",ROW()-1)</f>
        <v/>
      </c>
      <c r="P313" t="str" s="4">
        <f>IF(OR(H313="",I313="",K313=""),"",(K313-H313)/(H313-I313))</f>
        <v/>
      </c>
      <c r="Q313" t="str" s="4">
        <f>IF(P313="","",P313-N(M313))</f>
        <v/>
      </c>
      <c r="R313" t="str" s="4">
        <f>IF(OR(H313="",I313="",J313=""),"",ABS(J313-H313)/ABS(H313-I313))</f>
        <v/>
      </c>
      <c r="S313" t="str" s="6">
        <f>IF(Q313="","",IF(Q313&lt;0,N(S312)+1,0))</f>
        <v/>
      </c>
      <c r="T313" t="str" s="4">
        <f>IF(Q313="","",N(T312)+Q313)</f>
        <v/>
      </c>
      <c r="U313" t="str" s="4">
        <f>IF(Q313="","",MAX(N(U312),T313))</f>
        <v/>
      </c>
      <c r="V313" t="str" s="4">
        <f>IF(Q313="","",U313-T313)</f>
        <v/>
      </c>
    </row>
    <row r="314">
      <c r="A314" t="str" s="6">
        <f>IF(D314="","",ROW()-1)</f>
        <v/>
      </c>
      <c r="P314" t="str" s="4">
        <f>IF(OR(H314="",I314="",K314=""),"",(K314-H314)/(H314-I314))</f>
        <v/>
      </c>
      <c r="Q314" t="str" s="4">
        <f>IF(P314="","",P314-N(M314))</f>
        <v/>
      </c>
      <c r="R314" t="str" s="4">
        <f>IF(OR(H314="",I314="",J314=""),"",ABS(J314-H314)/ABS(H314-I314))</f>
        <v/>
      </c>
      <c r="S314" t="str" s="6">
        <f>IF(Q314="","",IF(Q314&lt;0,N(S313)+1,0))</f>
        <v/>
      </c>
      <c r="T314" t="str" s="4">
        <f>IF(Q314="","",N(T313)+Q314)</f>
        <v/>
      </c>
      <c r="U314" t="str" s="4">
        <f>IF(Q314="","",MAX(N(U313),T314))</f>
        <v/>
      </c>
      <c r="V314" t="str" s="4">
        <f>IF(Q314="","",U314-T314)</f>
        <v/>
      </c>
    </row>
    <row r="315">
      <c r="A315" t="str" s="6">
        <f>IF(D315="","",ROW()-1)</f>
        <v/>
      </c>
      <c r="P315" t="str" s="4">
        <f>IF(OR(H315="",I315="",K315=""),"",(K315-H315)/(H315-I315))</f>
        <v/>
      </c>
      <c r="Q315" t="str" s="4">
        <f>IF(P315="","",P315-N(M315))</f>
        <v/>
      </c>
      <c r="R315" t="str" s="4">
        <f>IF(OR(H315="",I315="",J315=""),"",ABS(J315-H315)/ABS(H315-I315))</f>
        <v/>
      </c>
      <c r="S315" t="str" s="6">
        <f>IF(Q315="","",IF(Q315&lt;0,N(S314)+1,0))</f>
        <v/>
      </c>
      <c r="T315" t="str" s="4">
        <f>IF(Q315="","",N(T314)+Q315)</f>
        <v/>
      </c>
      <c r="U315" t="str" s="4">
        <f>IF(Q315="","",MAX(N(U314),T315))</f>
        <v/>
      </c>
      <c r="V315" t="str" s="4">
        <f>IF(Q315="","",U315-T315)</f>
        <v/>
      </c>
    </row>
    <row r="316">
      <c r="A316" t="str" s="6">
        <f>IF(D316="","",ROW()-1)</f>
        <v/>
      </c>
      <c r="P316" t="str" s="4">
        <f>IF(OR(H316="",I316="",K316=""),"",(K316-H316)/(H316-I316))</f>
        <v/>
      </c>
      <c r="Q316" t="str" s="4">
        <f>IF(P316="","",P316-N(M316))</f>
        <v/>
      </c>
      <c r="R316" t="str" s="4">
        <f>IF(OR(H316="",I316="",J316=""),"",ABS(J316-H316)/ABS(H316-I316))</f>
        <v/>
      </c>
      <c r="S316" t="str" s="6">
        <f>IF(Q316="","",IF(Q316&lt;0,N(S315)+1,0))</f>
        <v/>
      </c>
      <c r="T316" t="str" s="4">
        <f>IF(Q316="","",N(T315)+Q316)</f>
        <v/>
      </c>
      <c r="U316" t="str" s="4">
        <f>IF(Q316="","",MAX(N(U315),T316))</f>
        <v/>
      </c>
      <c r="V316" t="str" s="4">
        <f>IF(Q316="","",U316-T316)</f>
        <v/>
      </c>
    </row>
    <row r="317">
      <c r="A317" t="str" s="6">
        <f>IF(D317="","",ROW()-1)</f>
        <v/>
      </c>
      <c r="P317" t="str" s="4">
        <f>IF(OR(H317="",I317="",K317=""),"",(K317-H317)/(H317-I317))</f>
        <v/>
      </c>
      <c r="Q317" t="str" s="4">
        <f>IF(P317="","",P317-N(M317))</f>
        <v/>
      </c>
      <c r="R317" t="str" s="4">
        <f>IF(OR(H317="",I317="",J317=""),"",ABS(J317-H317)/ABS(H317-I317))</f>
        <v/>
      </c>
      <c r="S317" t="str" s="6">
        <f>IF(Q317="","",IF(Q317&lt;0,N(S316)+1,0))</f>
        <v/>
      </c>
      <c r="T317" t="str" s="4">
        <f>IF(Q317="","",N(T316)+Q317)</f>
        <v/>
      </c>
      <c r="U317" t="str" s="4">
        <f>IF(Q317="","",MAX(N(U316),T317))</f>
        <v/>
      </c>
      <c r="V317" t="str" s="4">
        <f>IF(Q317="","",U317-T317)</f>
        <v/>
      </c>
    </row>
    <row r="318">
      <c r="A318" t="str" s="6">
        <f>IF(D318="","",ROW()-1)</f>
        <v/>
      </c>
      <c r="P318" t="str" s="4">
        <f>IF(OR(H318="",I318="",K318=""),"",(K318-H318)/(H318-I318))</f>
        <v/>
      </c>
      <c r="Q318" t="str" s="4">
        <f>IF(P318="","",P318-N(M318))</f>
        <v/>
      </c>
      <c r="R318" t="str" s="4">
        <f>IF(OR(H318="",I318="",J318=""),"",ABS(J318-H318)/ABS(H318-I318))</f>
        <v/>
      </c>
      <c r="S318" t="str" s="6">
        <f>IF(Q318="","",IF(Q318&lt;0,N(S317)+1,0))</f>
        <v/>
      </c>
      <c r="T318" t="str" s="4">
        <f>IF(Q318="","",N(T317)+Q318)</f>
        <v/>
      </c>
      <c r="U318" t="str" s="4">
        <f>IF(Q318="","",MAX(N(U317),T318))</f>
        <v/>
      </c>
      <c r="V318" t="str" s="4">
        <f>IF(Q318="","",U318-T318)</f>
        <v/>
      </c>
    </row>
    <row r="319">
      <c r="A319" t="str" s="6">
        <f>IF(D319="","",ROW()-1)</f>
        <v/>
      </c>
      <c r="P319" t="str" s="4">
        <f>IF(OR(H319="",I319="",K319=""),"",(K319-H319)/(H319-I319))</f>
        <v/>
      </c>
      <c r="Q319" t="str" s="4">
        <f>IF(P319="","",P319-N(M319))</f>
        <v/>
      </c>
      <c r="R319" t="str" s="4">
        <f>IF(OR(H319="",I319="",J319=""),"",ABS(J319-H319)/ABS(H319-I319))</f>
        <v/>
      </c>
      <c r="S319" t="str" s="6">
        <f>IF(Q319="","",IF(Q319&lt;0,N(S318)+1,0))</f>
        <v/>
      </c>
      <c r="T319" t="str" s="4">
        <f>IF(Q319="","",N(T318)+Q319)</f>
        <v/>
      </c>
      <c r="U319" t="str" s="4">
        <f>IF(Q319="","",MAX(N(U318),T319))</f>
        <v/>
      </c>
      <c r="V319" t="str" s="4">
        <f>IF(Q319="","",U319-T319)</f>
        <v/>
      </c>
    </row>
    <row r="320">
      <c r="A320" t="str" s="6">
        <f>IF(D320="","",ROW()-1)</f>
        <v/>
      </c>
      <c r="P320" t="str" s="4">
        <f>IF(OR(H320="",I320="",K320=""),"",(K320-H320)/(H320-I320))</f>
        <v/>
      </c>
      <c r="Q320" t="str" s="4">
        <f>IF(P320="","",P320-N(M320))</f>
        <v/>
      </c>
      <c r="R320" t="str" s="4">
        <f>IF(OR(H320="",I320="",J320=""),"",ABS(J320-H320)/ABS(H320-I320))</f>
        <v/>
      </c>
      <c r="S320" t="str" s="6">
        <f>IF(Q320="","",IF(Q320&lt;0,N(S319)+1,0))</f>
        <v/>
      </c>
      <c r="T320" t="str" s="4">
        <f>IF(Q320="","",N(T319)+Q320)</f>
        <v/>
      </c>
      <c r="U320" t="str" s="4">
        <f>IF(Q320="","",MAX(N(U319),T320))</f>
        <v/>
      </c>
      <c r="V320" t="str" s="4">
        <f>IF(Q320="","",U320-T320)</f>
        <v/>
      </c>
    </row>
    <row r="321">
      <c r="A321" t="str" s="6">
        <f>IF(D321="","",ROW()-1)</f>
        <v/>
      </c>
      <c r="P321" t="str" s="4">
        <f>IF(OR(H321="",I321="",K321=""),"",(K321-H321)/(H321-I321))</f>
        <v/>
      </c>
      <c r="Q321" t="str" s="4">
        <f>IF(P321="","",P321-N(M321))</f>
        <v/>
      </c>
      <c r="R321" t="str" s="4">
        <f>IF(OR(H321="",I321="",J321=""),"",ABS(J321-H321)/ABS(H321-I321))</f>
        <v/>
      </c>
      <c r="S321" t="str" s="6">
        <f>IF(Q321="","",IF(Q321&lt;0,N(S320)+1,0))</f>
        <v/>
      </c>
      <c r="T321" t="str" s="4">
        <f>IF(Q321="","",N(T320)+Q321)</f>
        <v/>
      </c>
      <c r="U321" t="str" s="4">
        <f>IF(Q321="","",MAX(N(U320),T321))</f>
        <v/>
      </c>
      <c r="V321" t="str" s="4">
        <f>IF(Q321="","",U321-T321)</f>
        <v/>
      </c>
    </row>
    <row r="322">
      <c r="A322" t="str" s="6">
        <f>IF(D322="","",ROW()-1)</f>
        <v/>
      </c>
      <c r="P322" t="str" s="4">
        <f>IF(OR(H322="",I322="",K322=""),"",(K322-H322)/(H322-I322))</f>
        <v/>
      </c>
      <c r="Q322" t="str" s="4">
        <f>IF(P322="","",P322-N(M322))</f>
        <v/>
      </c>
      <c r="R322" t="str" s="4">
        <f>IF(OR(H322="",I322="",J322=""),"",ABS(J322-H322)/ABS(H322-I322))</f>
        <v/>
      </c>
      <c r="S322" t="str" s="6">
        <f>IF(Q322="","",IF(Q322&lt;0,N(S321)+1,0))</f>
        <v/>
      </c>
      <c r="T322" t="str" s="4">
        <f>IF(Q322="","",N(T321)+Q322)</f>
        <v/>
      </c>
      <c r="U322" t="str" s="4">
        <f>IF(Q322="","",MAX(N(U321),T322))</f>
        <v/>
      </c>
      <c r="V322" t="str" s="4">
        <f>IF(Q322="","",U322-T322)</f>
        <v/>
      </c>
    </row>
    <row r="323">
      <c r="A323" t="str" s="6">
        <f>IF(D323="","",ROW()-1)</f>
        <v/>
      </c>
      <c r="P323" t="str" s="4">
        <f>IF(OR(H323="",I323="",K323=""),"",(K323-H323)/(H323-I323))</f>
        <v/>
      </c>
      <c r="Q323" t="str" s="4">
        <f>IF(P323="","",P323-N(M323))</f>
        <v/>
      </c>
      <c r="R323" t="str" s="4">
        <f>IF(OR(H323="",I323="",J323=""),"",ABS(J323-H323)/ABS(H323-I323))</f>
        <v/>
      </c>
      <c r="S323" t="str" s="6">
        <f>IF(Q323="","",IF(Q323&lt;0,N(S322)+1,0))</f>
        <v/>
      </c>
      <c r="T323" t="str" s="4">
        <f>IF(Q323="","",N(T322)+Q323)</f>
        <v/>
      </c>
      <c r="U323" t="str" s="4">
        <f>IF(Q323="","",MAX(N(U322),T323))</f>
        <v/>
      </c>
      <c r="V323" t="str" s="4">
        <f>IF(Q323="","",U323-T323)</f>
        <v/>
      </c>
    </row>
    <row r="324">
      <c r="A324" t="str" s="6">
        <f>IF(D324="","",ROW()-1)</f>
        <v/>
      </c>
      <c r="P324" t="str" s="4">
        <f>IF(OR(H324="",I324="",K324=""),"",(K324-H324)/(H324-I324))</f>
        <v/>
      </c>
      <c r="Q324" t="str" s="4">
        <f>IF(P324="","",P324-N(M324))</f>
        <v/>
      </c>
      <c r="R324" t="str" s="4">
        <f>IF(OR(H324="",I324="",J324=""),"",ABS(J324-H324)/ABS(H324-I324))</f>
        <v/>
      </c>
      <c r="S324" t="str" s="6">
        <f>IF(Q324="","",IF(Q324&lt;0,N(S323)+1,0))</f>
        <v/>
      </c>
      <c r="T324" t="str" s="4">
        <f>IF(Q324="","",N(T323)+Q324)</f>
        <v/>
      </c>
      <c r="U324" t="str" s="4">
        <f>IF(Q324="","",MAX(N(U323),T324))</f>
        <v/>
      </c>
      <c r="V324" t="str" s="4">
        <f>IF(Q324="","",U324-T324)</f>
        <v/>
      </c>
    </row>
    <row r="325">
      <c r="A325" t="str" s="6">
        <f>IF(D325="","",ROW()-1)</f>
        <v/>
      </c>
      <c r="P325" t="str" s="4">
        <f>IF(OR(H325="",I325="",K325=""),"",(K325-H325)/(H325-I325))</f>
        <v/>
      </c>
      <c r="Q325" t="str" s="4">
        <f>IF(P325="","",P325-N(M325))</f>
        <v/>
      </c>
      <c r="R325" t="str" s="4">
        <f>IF(OR(H325="",I325="",J325=""),"",ABS(J325-H325)/ABS(H325-I325))</f>
        <v/>
      </c>
      <c r="S325" t="str" s="6">
        <f>IF(Q325="","",IF(Q325&lt;0,N(S324)+1,0))</f>
        <v/>
      </c>
      <c r="T325" t="str" s="4">
        <f>IF(Q325="","",N(T324)+Q325)</f>
        <v/>
      </c>
      <c r="U325" t="str" s="4">
        <f>IF(Q325="","",MAX(N(U324),T325))</f>
        <v/>
      </c>
      <c r="V325" t="str" s="4">
        <f>IF(Q325="","",U325-T325)</f>
        <v/>
      </c>
    </row>
    <row r="326">
      <c r="A326" t="str" s="6">
        <f>IF(D326="","",ROW()-1)</f>
        <v/>
      </c>
      <c r="P326" t="str" s="4">
        <f>IF(OR(H326="",I326="",K326=""),"",(K326-H326)/(H326-I326))</f>
        <v/>
      </c>
      <c r="Q326" t="str" s="4">
        <f>IF(P326="","",P326-N(M326))</f>
        <v/>
      </c>
      <c r="R326" t="str" s="4">
        <f>IF(OR(H326="",I326="",J326=""),"",ABS(J326-H326)/ABS(H326-I326))</f>
        <v/>
      </c>
      <c r="S326" t="str" s="6">
        <f>IF(Q326="","",IF(Q326&lt;0,N(S325)+1,0))</f>
        <v/>
      </c>
      <c r="T326" t="str" s="4">
        <f>IF(Q326="","",N(T325)+Q326)</f>
        <v/>
      </c>
      <c r="U326" t="str" s="4">
        <f>IF(Q326="","",MAX(N(U325),T326))</f>
        <v/>
      </c>
      <c r="V326" t="str" s="4">
        <f>IF(Q326="","",U326-T326)</f>
        <v/>
      </c>
    </row>
    <row r="327">
      <c r="A327" t="str" s="6">
        <f>IF(D327="","",ROW()-1)</f>
        <v/>
      </c>
      <c r="P327" t="str" s="4">
        <f>IF(OR(H327="",I327="",K327=""),"",(K327-H327)/(H327-I327))</f>
        <v/>
      </c>
      <c r="Q327" t="str" s="4">
        <f>IF(P327="","",P327-N(M327))</f>
        <v/>
      </c>
      <c r="R327" t="str" s="4">
        <f>IF(OR(H327="",I327="",J327=""),"",ABS(J327-H327)/ABS(H327-I327))</f>
        <v/>
      </c>
      <c r="S327" t="str" s="6">
        <f>IF(Q327="","",IF(Q327&lt;0,N(S326)+1,0))</f>
        <v/>
      </c>
      <c r="T327" t="str" s="4">
        <f>IF(Q327="","",N(T326)+Q327)</f>
        <v/>
      </c>
      <c r="U327" t="str" s="4">
        <f>IF(Q327="","",MAX(N(U326),T327))</f>
        <v/>
      </c>
      <c r="V327" t="str" s="4">
        <f>IF(Q327="","",U327-T327)</f>
        <v/>
      </c>
    </row>
    <row r="328">
      <c r="A328" t="str" s="6">
        <f>IF(D328="","",ROW()-1)</f>
        <v/>
      </c>
      <c r="P328" t="str" s="4">
        <f>IF(OR(H328="",I328="",K328=""),"",(K328-H328)/(H328-I328))</f>
        <v/>
      </c>
      <c r="Q328" t="str" s="4">
        <f>IF(P328="","",P328-N(M328))</f>
        <v/>
      </c>
      <c r="R328" t="str" s="4">
        <f>IF(OR(H328="",I328="",J328=""),"",ABS(J328-H328)/ABS(H328-I328))</f>
        <v/>
      </c>
      <c r="S328" t="str" s="6">
        <f>IF(Q328="","",IF(Q328&lt;0,N(S327)+1,0))</f>
        <v/>
      </c>
      <c r="T328" t="str" s="4">
        <f>IF(Q328="","",N(T327)+Q328)</f>
        <v/>
      </c>
      <c r="U328" t="str" s="4">
        <f>IF(Q328="","",MAX(N(U327),T328))</f>
        <v/>
      </c>
      <c r="V328" t="str" s="4">
        <f>IF(Q328="","",U328-T328)</f>
        <v/>
      </c>
    </row>
    <row r="329">
      <c r="A329" t="str" s="6">
        <f>IF(D329="","",ROW()-1)</f>
        <v/>
      </c>
      <c r="P329" t="str" s="4">
        <f>IF(OR(H329="",I329="",K329=""),"",(K329-H329)/(H329-I329))</f>
        <v/>
      </c>
      <c r="Q329" t="str" s="4">
        <f>IF(P329="","",P329-N(M329))</f>
        <v/>
      </c>
      <c r="R329" t="str" s="4">
        <f>IF(OR(H329="",I329="",J329=""),"",ABS(J329-H329)/ABS(H329-I329))</f>
        <v/>
      </c>
      <c r="S329" t="str" s="6">
        <f>IF(Q329="","",IF(Q329&lt;0,N(S328)+1,0))</f>
        <v/>
      </c>
      <c r="T329" t="str" s="4">
        <f>IF(Q329="","",N(T328)+Q329)</f>
        <v/>
      </c>
      <c r="U329" t="str" s="4">
        <f>IF(Q329="","",MAX(N(U328),T329))</f>
        <v/>
      </c>
      <c r="V329" t="str" s="4">
        <f>IF(Q329="","",U329-T329)</f>
        <v/>
      </c>
    </row>
    <row r="330">
      <c r="A330" t="str" s="6">
        <f>IF(D330="","",ROW()-1)</f>
        <v/>
      </c>
      <c r="P330" t="str" s="4">
        <f>IF(OR(H330="",I330="",K330=""),"",(K330-H330)/(H330-I330))</f>
        <v/>
      </c>
      <c r="Q330" t="str" s="4">
        <f>IF(P330="","",P330-N(M330))</f>
        <v/>
      </c>
      <c r="R330" t="str" s="4">
        <f>IF(OR(H330="",I330="",J330=""),"",ABS(J330-H330)/ABS(H330-I330))</f>
        <v/>
      </c>
      <c r="S330" t="str" s="6">
        <f>IF(Q330="","",IF(Q330&lt;0,N(S329)+1,0))</f>
        <v/>
      </c>
      <c r="T330" t="str" s="4">
        <f>IF(Q330="","",N(T329)+Q330)</f>
        <v/>
      </c>
      <c r="U330" t="str" s="4">
        <f>IF(Q330="","",MAX(N(U329),T330))</f>
        <v/>
      </c>
      <c r="V330" t="str" s="4">
        <f>IF(Q330="","",U330-T330)</f>
        <v/>
      </c>
    </row>
    <row r="331">
      <c r="A331" t="str" s="6">
        <f>IF(D331="","",ROW()-1)</f>
        <v/>
      </c>
      <c r="P331" t="str" s="4">
        <f>IF(OR(H331="",I331="",K331=""),"",(K331-H331)/(H331-I331))</f>
        <v/>
      </c>
      <c r="Q331" t="str" s="4">
        <f>IF(P331="","",P331-N(M331))</f>
        <v/>
      </c>
      <c r="R331" t="str" s="4">
        <f>IF(OR(H331="",I331="",J331=""),"",ABS(J331-H331)/ABS(H331-I331))</f>
        <v/>
      </c>
      <c r="S331" t="str" s="6">
        <f>IF(Q331="","",IF(Q331&lt;0,N(S330)+1,0))</f>
        <v/>
      </c>
      <c r="T331" t="str" s="4">
        <f>IF(Q331="","",N(T330)+Q331)</f>
        <v/>
      </c>
      <c r="U331" t="str" s="4">
        <f>IF(Q331="","",MAX(N(U330),T331))</f>
        <v/>
      </c>
      <c r="V331" t="str" s="4">
        <f>IF(Q331="","",U331-T331)</f>
        <v/>
      </c>
    </row>
    <row r="332">
      <c r="A332" t="str" s="6">
        <f>IF(D332="","",ROW()-1)</f>
        <v/>
      </c>
      <c r="P332" t="str" s="4">
        <f>IF(OR(H332="",I332="",K332=""),"",(K332-H332)/(H332-I332))</f>
        <v/>
      </c>
      <c r="Q332" t="str" s="4">
        <f>IF(P332="","",P332-N(M332))</f>
        <v/>
      </c>
      <c r="R332" t="str" s="4">
        <f>IF(OR(H332="",I332="",J332=""),"",ABS(J332-H332)/ABS(H332-I332))</f>
        <v/>
      </c>
      <c r="S332" t="str" s="6">
        <f>IF(Q332="","",IF(Q332&lt;0,N(S331)+1,0))</f>
        <v/>
      </c>
      <c r="T332" t="str" s="4">
        <f>IF(Q332="","",N(T331)+Q332)</f>
        <v/>
      </c>
      <c r="U332" t="str" s="4">
        <f>IF(Q332="","",MAX(N(U331),T332))</f>
        <v/>
      </c>
      <c r="V332" t="str" s="4">
        <f>IF(Q332="","",U332-T332)</f>
        <v/>
      </c>
    </row>
    <row r="333">
      <c r="A333" t="str" s="6">
        <f>IF(D333="","",ROW()-1)</f>
        <v/>
      </c>
      <c r="P333" t="str" s="4">
        <f>IF(OR(H333="",I333="",K333=""),"",(K333-H333)/(H333-I333))</f>
        <v/>
      </c>
      <c r="Q333" t="str" s="4">
        <f>IF(P333="","",P333-N(M333))</f>
        <v/>
      </c>
      <c r="R333" t="str" s="4">
        <f>IF(OR(H333="",I333="",J333=""),"",ABS(J333-H333)/ABS(H333-I333))</f>
        <v/>
      </c>
      <c r="S333" t="str" s="6">
        <f>IF(Q333="","",IF(Q333&lt;0,N(S332)+1,0))</f>
        <v/>
      </c>
      <c r="T333" t="str" s="4">
        <f>IF(Q333="","",N(T332)+Q333)</f>
        <v/>
      </c>
      <c r="U333" t="str" s="4">
        <f>IF(Q333="","",MAX(N(U332),T333))</f>
        <v/>
      </c>
      <c r="V333" t="str" s="4">
        <f>IF(Q333="","",U333-T333)</f>
        <v/>
      </c>
    </row>
    <row r="334">
      <c r="A334" t="str" s="6">
        <f>IF(D334="","",ROW()-1)</f>
        <v/>
      </c>
      <c r="P334" t="str" s="4">
        <f>IF(OR(H334="",I334="",K334=""),"",(K334-H334)/(H334-I334))</f>
        <v/>
      </c>
      <c r="Q334" t="str" s="4">
        <f>IF(P334="","",P334-N(M334))</f>
        <v/>
      </c>
      <c r="R334" t="str" s="4">
        <f>IF(OR(H334="",I334="",J334=""),"",ABS(J334-H334)/ABS(H334-I334))</f>
        <v/>
      </c>
      <c r="S334" t="str" s="6">
        <f>IF(Q334="","",IF(Q334&lt;0,N(S333)+1,0))</f>
        <v/>
      </c>
      <c r="T334" t="str" s="4">
        <f>IF(Q334="","",N(T333)+Q334)</f>
        <v/>
      </c>
      <c r="U334" t="str" s="4">
        <f>IF(Q334="","",MAX(N(U333),T334))</f>
        <v/>
      </c>
      <c r="V334" t="str" s="4">
        <f>IF(Q334="","",U334-T334)</f>
        <v/>
      </c>
    </row>
    <row r="335">
      <c r="A335" t="str" s="6">
        <f>IF(D335="","",ROW()-1)</f>
        <v/>
      </c>
      <c r="P335" t="str" s="4">
        <f>IF(OR(H335="",I335="",K335=""),"",(K335-H335)/(H335-I335))</f>
        <v/>
      </c>
      <c r="Q335" t="str" s="4">
        <f>IF(P335="","",P335-N(M335))</f>
        <v/>
      </c>
      <c r="R335" t="str" s="4">
        <f>IF(OR(H335="",I335="",J335=""),"",ABS(J335-H335)/ABS(H335-I335))</f>
        <v/>
      </c>
      <c r="S335" t="str" s="6">
        <f>IF(Q335="","",IF(Q335&lt;0,N(S334)+1,0))</f>
        <v/>
      </c>
      <c r="T335" t="str" s="4">
        <f>IF(Q335="","",N(T334)+Q335)</f>
        <v/>
      </c>
      <c r="U335" t="str" s="4">
        <f>IF(Q335="","",MAX(N(U334),T335))</f>
        <v/>
      </c>
      <c r="V335" t="str" s="4">
        <f>IF(Q335="","",U335-T335)</f>
        <v/>
      </c>
    </row>
    <row r="336">
      <c r="A336" t="str" s="6">
        <f>IF(D336="","",ROW()-1)</f>
        <v/>
      </c>
      <c r="P336" t="str" s="4">
        <f>IF(OR(H336="",I336="",K336=""),"",(K336-H336)/(H336-I336))</f>
        <v/>
      </c>
      <c r="Q336" t="str" s="4">
        <f>IF(P336="","",P336-N(M336))</f>
        <v/>
      </c>
      <c r="R336" t="str" s="4">
        <f>IF(OR(H336="",I336="",J336=""),"",ABS(J336-H336)/ABS(H336-I336))</f>
        <v/>
      </c>
      <c r="S336" t="str" s="6">
        <f>IF(Q336="","",IF(Q336&lt;0,N(S335)+1,0))</f>
        <v/>
      </c>
      <c r="T336" t="str" s="4">
        <f>IF(Q336="","",N(T335)+Q336)</f>
        <v/>
      </c>
      <c r="U336" t="str" s="4">
        <f>IF(Q336="","",MAX(N(U335),T336))</f>
        <v/>
      </c>
      <c r="V336" t="str" s="4">
        <f>IF(Q336="","",U336-T336)</f>
        <v/>
      </c>
    </row>
    <row r="337">
      <c r="A337" t="str" s="6">
        <f>IF(D337="","",ROW()-1)</f>
        <v/>
      </c>
      <c r="P337" t="str" s="4">
        <f>IF(OR(H337="",I337="",K337=""),"",(K337-H337)/(H337-I337))</f>
        <v/>
      </c>
      <c r="Q337" t="str" s="4">
        <f>IF(P337="","",P337-N(M337))</f>
        <v/>
      </c>
      <c r="R337" t="str" s="4">
        <f>IF(OR(H337="",I337="",J337=""),"",ABS(J337-H337)/ABS(H337-I337))</f>
        <v/>
      </c>
      <c r="S337" t="str" s="6">
        <f>IF(Q337="","",IF(Q337&lt;0,N(S336)+1,0))</f>
        <v/>
      </c>
      <c r="T337" t="str" s="4">
        <f>IF(Q337="","",N(T336)+Q337)</f>
        <v/>
      </c>
      <c r="U337" t="str" s="4">
        <f>IF(Q337="","",MAX(N(U336),T337))</f>
        <v/>
      </c>
      <c r="V337" t="str" s="4">
        <f>IF(Q337="","",U337-T337)</f>
        <v/>
      </c>
    </row>
    <row r="338">
      <c r="A338" t="str" s="6">
        <f>IF(D338="","",ROW()-1)</f>
        <v/>
      </c>
      <c r="P338" t="str" s="4">
        <f>IF(OR(H338="",I338="",K338=""),"",(K338-H338)/(H338-I338))</f>
        <v/>
      </c>
      <c r="Q338" t="str" s="4">
        <f>IF(P338="","",P338-N(M338))</f>
        <v/>
      </c>
      <c r="R338" t="str" s="4">
        <f>IF(OR(H338="",I338="",J338=""),"",ABS(J338-H338)/ABS(H338-I338))</f>
        <v/>
      </c>
      <c r="S338" t="str" s="6">
        <f>IF(Q338="","",IF(Q338&lt;0,N(S337)+1,0))</f>
        <v/>
      </c>
      <c r="T338" t="str" s="4">
        <f>IF(Q338="","",N(T337)+Q338)</f>
        <v/>
      </c>
      <c r="U338" t="str" s="4">
        <f>IF(Q338="","",MAX(N(U337),T338))</f>
        <v/>
      </c>
      <c r="V338" t="str" s="4">
        <f>IF(Q338="","",U338-T338)</f>
        <v/>
      </c>
    </row>
    <row r="339">
      <c r="A339" t="str" s="6">
        <f>IF(D339="","",ROW()-1)</f>
        <v/>
      </c>
      <c r="P339" t="str" s="4">
        <f>IF(OR(H339="",I339="",K339=""),"",(K339-H339)/(H339-I339))</f>
        <v/>
      </c>
      <c r="Q339" t="str" s="4">
        <f>IF(P339="","",P339-N(M339))</f>
        <v/>
      </c>
      <c r="R339" t="str" s="4">
        <f>IF(OR(H339="",I339="",J339=""),"",ABS(J339-H339)/ABS(H339-I339))</f>
        <v/>
      </c>
      <c r="S339" t="str" s="6">
        <f>IF(Q339="","",IF(Q339&lt;0,N(S338)+1,0))</f>
        <v/>
      </c>
      <c r="T339" t="str" s="4">
        <f>IF(Q339="","",N(T338)+Q339)</f>
        <v/>
      </c>
      <c r="U339" t="str" s="4">
        <f>IF(Q339="","",MAX(N(U338),T339))</f>
        <v/>
      </c>
      <c r="V339" t="str" s="4">
        <f>IF(Q339="","",U339-T339)</f>
        <v/>
      </c>
    </row>
    <row r="340">
      <c r="A340" t="str" s="6">
        <f>IF(D340="","",ROW()-1)</f>
        <v/>
      </c>
      <c r="P340" t="str" s="4">
        <f>IF(OR(H340="",I340="",K340=""),"",(K340-H340)/(H340-I340))</f>
        <v/>
      </c>
      <c r="Q340" t="str" s="4">
        <f>IF(P340="","",P340-N(M340))</f>
        <v/>
      </c>
      <c r="R340" t="str" s="4">
        <f>IF(OR(H340="",I340="",J340=""),"",ABS(J340-H340)/ABS(H340-I340))</f>
        <v/>
      </c>
      <c r="S340" t="str" s="6">
        <f>IF(Q340="","",IF(Q340&lt;0,N(S339)+1,0))</f>
        <v/>
      </c>
      <c r="T340" t="str" s="4">
        <f>IF(Q340="","",N(T339)+Q340)</f>
        <v/>
      </c>
      <c r="U340" t="str" s="4">
        <f>IF(Q340="","",MAX(N(U339),T340))</f>
        <v/>
      </c>
      <c r="V340" t="str" s="4">
        <f>IF(Q340="","",U340-T340)</f>
        <v/>
      </c>
    </row>
    <row r="341">
      <c r="A341" t="str" s="6">
        <f>IF(D341="","",ROW()-1)</f>
        <v/>
      </c>
      <c r="P341" t="str" s="4">
        <f>IF(OR(H341="",I341="",K341=""),"",(K341-H341)/(H341-I341))</f>
        <v/>
      </c>
      <c r="Q341" t="str" s="4">
        <f>IF(P341="","",P341-N(M341))</f>
        <v/>
      </c>
      <c r="R341" t="str" s="4">
        <f>IF(OR(H341="",I341="",J341=""),"",ABS(J341-H341)/ABS(H341-I341))</f>
        <v/>
      </c>
      <c r="S341" t="str" s="6">
        <f>IF(Q341="","",IF(Q341&lt;0,N(S340)+1,0))</f>
        <v/>
      </c>
      <c r="T341" t="str" s="4">
        <f>IF(Q341="","",N(T340)+Q341)</f>
        <v/>
      </c>
      <c r="U341" t="str" s="4">
        <f>IF(Q341="","",MAX(N(U340),T341))</f>
        <v/>
      </c>
      <c r="V341" t="str" s="4">
        <f>IF(Q341="","",U341-T341)</f>
        <v/>
      </c>
    </row>
    <row r="342">
      <c r="A342" t="str" s="6">
        <f>IF(D342="","",ROW()-1)</f>
        <v/>
      </c>
      <c r="P342" t="str" s="4">
        <f>IF(OR(H342="",I342="",K342=""),"",(K342-H342)/(H342-I342))</f>
        <v/>
      </c>
      <c r="Q342" t="str" s="4">
        <f>IF(P342="","",P342-N(M342))</f>
        <v/>
      </c>
      <c r="R342" t="str" s="4">
        <f>IF(OR(H342="",I342="",J342=""),"",ABS(J342-H342)/ABS(H342-I342))</f>
        <v/>
      </c>
      <c r="S342" t="str" s="6">
        <f>IF(Q342="","",IF(Q342&lt;0,N(S341)+1,0))</f>
        <v/>
      </c>
      <c r="T342" t="str" s="4">
        <f>IF(Q342="","",N(T341)+Q342)</f>
        <v/>
      </c>
      <c r="U342" t="str" s="4">
        <f>IF(Q342="","",MAX(N(U341),T342))</f>
        <v/>
      </c>
      <c r="V342" t="str" s="4">
        <f>IF(Q342="","",U342-T342)</f>
        <v/>
      </c>
    </row>
    <row r="343">
      <c r="A343" t="str" s="6">
        <f>IF(D343="","",ROW()-1)</f>
        <v/>
      </c>
      <c r="P343" t="str" s="4">
        <f>IF(OR(H343="",I343="",K343=""),"",(K343-H343)/(H343-I343))</f>
        <v/>
      </c>
      <c r="Q343" t="str" s="4">
        <f>IF(P343="","",P343-N(M343))</f>
        <v/>
      </c>
      <c r="R343" t="str" s="4">
        <f>IF(OR(H343="",I343="",J343=""),"",ABS(J343-H343)/ABS(H343-I343))</f>
        <v/>
      </c>
      <c r="S343" t="str" s="6">
        <f>IF(Q343="","",IF(Q343&lt;0,N(S342)+1,0))</f>
        <v/>
      </c>
      <c r="T343" t="str" s="4">
        <f>IF(Q343="","",N(T342)+Q343)</f>
        <v/>
      </c>
      <c r="U343" t="str" s="4">
        <f>IF(Q343="","",MAX(N(U342),T343))</f>
        <v/>
      </c>
      <c r="V343" t="str" s="4">
        <f>IF(Q343="","",U343-T343)</f>
        <v/>
      </c>
    </row>
    <row r="344">
      <c r="A344" t="str" s="6">
        <f>IF(D344="","",ROW()-1)</f>
        <v/>
      </c>
      <c r="P344" t="str" s="4">
        <f>IF(OR(H344="",I344="",K344=""),"",(K344-H344)/(H344-I344))</f>
        <v/>
      </c>
      <c r="Q344" t="str" s="4">
        <f>IF(P344="","",P344-N(M344))</f>
        <v/>
      </c>
      <c r="R344" t="str" s="4">
        <f>IF(OR(H344="",I344="",J344=""),"",ABS(J344-H344)/ABS(H344-I344))</f>
        <v/>
      </c>
      <c r="S344" t="str" s="6">
        <f>IF(Q344="","",IF(Q344&lt;0,N(S343)+1,0))</f>
        <v/>
      </c>
      <c r="T344" t="str" s="4">
        <f>IF(Q344="","",N(T343)+Q344)</f>
        <v/>
      </c>
      <c r="U344" t="str" s="4">
        <f>IF(Q344="","",MAX(N(U343),T344))</f>
        <v/>
      </c>
      <c r="V344" t="str" s="4">
        <f>IF(Q344="","",U344-T344)</f>
        <v/>
      </c>
    </row>
    <row r="345">
      <c r="A345" t="str" s="6">
        <f>IF(D345="","",ROW()-1)</f>
        <v/>
      </c>
      <c r="P345" t="str" s="4">
        <f>IF(OR(H345="",I345="",K345=""),"",(K345-H345)/(H345-I345))</f>
        <v/>
      </c>
      <c r="Q345" t="str" s="4">
        <f>IF(P345="","",P345-N(M345))</f>
        <v/>
      </c>
      <c r="R345" t="str" s="4">
        <f>IF(OR(H345="",I345="",J345=""),"",ABS(J345-H345)/ABS(H345-I345))</f>
        <v/>
      </c>
      <c r="S345" t="str" s="6">
        <f>IF(Q345="","",IF(Q345&lt;0,N(S344)+1,0))</f>
        <v/>
      </c>
      <c r="T345" t="str" s="4">
        <f>IF(Q345="","",N(T344)+Q345)</f>
        <v/>
      </c>
      <c r="U345" t="str" s="4">
        <f>IF(Q345="","",MAX(N(U344),T345))</f>
        <v/>
      </c>
      <c r="V345" t="str" s="4">
        <f>IF(Q345="","",U345-T345)</f>
        <v/>
      </c>
    </row>
    <row r="346">
      <c r="A346" t="str" s="6">
        <f>IF(D346="","",ROW()-1)</f>
        <v/>
      </c>
      <c r="P346" t="str" s="4">
        <f>IF(OR(H346="",I346="",K346=""),"",(K346-H346)/(H346-I346))</f>
        <v/>
      </c>
      <c r="Q346" t="str" s="4">
        <f>IF(P346="","",P346-N(M346))</f>
        <v/>
      </c>
      <c r="R346" t="str" s="4">
        <f>IF(OR(H346="",I346="",J346=""),"",ABS(J346-H346)/ABS(H346-I346))</f>
        <v/>
      </c>
      <c r="S346" t="str" s="6">
        <f>IF(Q346="","",IF(Q346&lt;0,N(S345)+1,0))</f>
        <v/>
      </c>
      <c r="T346" t="str" s="4">
        <f>IF(Q346="","",N(T345)+Q346)</f>
        <v/>
      </c>
      <c r="U346" t="str" s="4">
        <f>IF(Q346="","",MAX(N(U345),T346))</f>
        <v/>
      </c>
      <c r="V346" t="str" s="4">
        <f>IF(Q346="","",U346-T346)</f>
        <v/>
      </c>
    </row>
    <row r="347">
      <c r="A347" t="str" s="6">
        <f>IF(D347="","",ROW()-1)</f>
        <v/>
      </c>
      <c r="P347" t="str" s="4">
        <f>IF(OR(H347="",I347="",K347=""),"",(K347-H347)/(H347-I347))</f>
        <v/>
      </c>
      <c r="Q347" t="str" s="4">
        <f>IF(P347="","",P347-N(M347))</f>
        <v/>
      </c>
      <c r="R347" t="str" s="4">
        <f>IF(OR(H347="",I347="",J347=""),"",ABS(J347-H347)/ABS(H347-I347))</f>
        <v/>
      </c>
      <c r="S347" t="str" s="6">
        <f>IF(Q347="","",IF(Q347&lt;0,N(S346)+1,0))</f>
        <v/>
      </c>
      <c r="T347" t="str" s="4">
        <f>IF(Q347="","",N(T346)+Q347)</f>
        <v/>
      </c>
      <c r="U347" t="str" s="4">
        <f>IF(Q347="","",MAX(N(U346),T347))</f>
        <v/>
      </c>
      <c r="V347" t="str" s="4">
        <f>IF(Q347="","",U347-T347)</f>
        <v/>
      </c>
    </row>
    <row r="348">
      <c r="A348" t="str" s="6">
        <f>IF(D348="","",ROW()-1)</f>
        <v/>
      </c>
      <c r="P348" t="str" s="4">
        <f>IF(OR(H348="",I348="",K348=""),"",(K348-H348)/(H348-I348))</f>
        <v/>
      </c>
      <c r="Q348" t="str" s="4">
        <f>IF(P348="","",P348-N(M348))</f>
        <v/>
      </c>
      <c r="R348" t="str" s="4">
        <f>IF(OR(H348="",I348="",J348=""),"",ABS(J348-H348)/ABS(H348-I348))</f>
        <v/>
      </c>
      <c r="S348" t="str" s="6">
        <f>IF(Q348="","",IF(Q348&lt;0,N(S347)+1,0))</f>
        <v/>
      </c>
      <c r="T348" t="str" s="4">
        <f>IF(Q348="","",N(T347)+Q348)</f>
        <v/>
      </c>
      <c r="U348" t="str" s="4">
        <f>IF(Q348="","",MAX(N(U347),T348))</f>
        <v/>
      </c>
      <c r="V348" t="str" s="4">
        <f>IF(Q348="","",U348-T348)</f>
        <v/>
      </c>
    </row>
    <row r="349">
      <c r="A349" t="str" s="6">
        <f>IF(D349="","",ROW()-1)</f>
        <v/>
      </c>
      <c r="P349" t="str" s="4">
        <f>IF(OR(H349="",I349="",K349=""),"",(K349-H349)/(H349-I349))</f>
        <v/>
      </c>
      <c r="Q349" t="str" s="4">
        <f>IF(P349="","",P349-N(M349))</f>
        <v/>
      </c>
      <c r="R349" t="str" s="4">
        <f>IF(OR(H349="",I349="",J349=""),"",ABS(J349-H349)/ABS(H349-I349))</f>
        <v/>
      </c>
      <c r="S349" t="str" s="6">
        <f>IF(Q349="","",IF(Q349&lt;0,N(S348)+1,0))</f>
        <v/>
      </c>
      <c r="T349" t="str" s="4">
        <f>IF(Q349="","",N(T348)+Q349)</f>
        <v/>
      </c>
      <c r="U349" t="str" s="4">
        <f>IF(Q349="","",MAX(N(U348),T349))</f>
        <v/>
      </c>
      <c r="V349" t="str" s="4">
        <f>IF(Q349="","",U349-T349)</f>
        <v/>
      </c>
    </row>
    <row r="350">
      <c r="A350" t="str" s="6">
        <f>IF(D350="","",ROW()-1)</f>
        <v/>
      </c>
      <c r="P350" t="str" s="4">
        <f>IF(OR(H350="",I350="",K350=""),"",(K350-H350)/(H350-I350))</f>
        <v/>
      </c>
      <c r="Q350" t="str" s="4">
        <f>IF(P350="","",P350-N(M350))</f>
        <v/>
      </c>
      <c r="R350" t="str" s="4">
        <f>IF(OR(H350="",I350="",J350=""),"",ABS(J350-H350)/ABS(H350-I350))</f>
        <v/>
      </c>
      <c r="S350" t="str" s="6">
        <f>IF(Q350="","",IF(Q350&lt;0,N(S349)+1,0))</f>
        <v/>
      </c>
      <c r="T350" t="str" s="4">
        <f>IF(Q350="","",N(T349)+Q350)</f>
        <v/>
      </c>
      <c r="U350" t="str" s="4">
        <f>IF(Q350="","",MAX(N(U349),T350))</f>
        <v/>
      </c>
      <c r="V350" t="str" s="4">
        <f>IF(Q350="","",U350-T350)</f>
        <v/>
      </c>
    </row>
    <row r="351">
      <c r="A351" t="str" s="6">
        <f>IF(D351="","",ROW()-1)</f>
        <v/>
      </c>
      <c r="P351" t="str" s="4">
        <f>IF(OR(H351="",I351="",K351=""),"",(K351-H351)/(H351-I351))</f>
        <v/>
      </c>
      <c r="Q351" t="str" s="4">
        <f>IF(P351="","",P351-N(M351))</f>
        <v/>
      </c>
      <c r="R351" t="str" s="4">
        <f>IF(OR(H351="",I351="",J351=""),"",ABS(J351-H351)/ABS(H351-I351))</f>
        <v/>
      </c>
      <c r="S351" t="str" s="6">
        <f>IF(Q351="","",IF(Q351&lt;0,N(S350)+1,0))</f>
        <v/>
      </c>
      <c r="T351" t="str" s="4">
        <f>IF(Q351="","",N(T350)+Q351)</f>
        <v/>
      </c>
      <c r="U351" t="str" s="4">
        <f>IF(Q351="","",MAX(N(U350),T351))</f>
        <v/>
      </c>
      <c r="V351" t="str" s="4">
        <f>IF(Q351="","",U351-T351)</f>
        <v/>
      </c>
    </row>
    <row r="352">
      <c r="A352" t="str" s="6">
        <f>IF(D352="","",ROW()-1)</f>
        <v/>
      </c>
      <c r="P352" t="str" s="4">
        <f>IF(OR(H352="",I352="",K352=""),"",(K352-H352)/(H352-I352))</f>
        <v/>
      </c>
      <c r="Q352" t="str" s="4">
        <f>IF(P352="","",P352-N(M352))</f>
        <v/>
      </c>
      <c r="R352" t="str" s="4">
        <f>IF(OR(H352="",I352="",J352=""),"",ABS(J352-H352)/ABS(H352-I352))</f>
        <v/>
      </c>
      <c r="S352" t="str" s="6">
        <f>IF(Q352="","",IF(Q352&lt;0,N(S351)+1,0))</f>
        <v/>
      </c>
      <c r="T352" t="str" s="4">
        <f>IF(Q352="","",N(T351)+Q352)</f>
        <v/>
      </c>
      <c r="U352" t="str" s="4">
        <f>IF(Q352="","",MAX(N(U351),T352))</f>
        <v/>
      </c>
      <c r="V352" t="str" s="4">
        <f>IF(Q352="","",U352-T352)</f>
        <v/>
      </c>
    </row>
    <row r="353">
      <c r="A353" t="str" s="6">
        <f>IF(D353="","",ROW()-1)</f>
        <v/>
      </c>
      <c r="P353" t="str" s="4">
        <f>IF(OR(H353="",I353="",K353=""),"",(K353-H353)/(H353-I353))</f>
        <v/>
      </c>
      <c r="Q353" t="str" s="4">
        <f>IF(P353="","",P353-N(M353))</f>
        <v/>
      </c>
      <c r="R353" t="str" s="4">
        <f>IF(OR(H353="",I353="",J353=""),"",ABS(J353-H353)/ABS(H353-I353))</f>
        <v/>
      </c>
      <c r="S353" t="str" s="6">
        <f>IF(Q353="","",IF(Q353&lt;0,N(S352)+1,0))</f>
        <v/>
      </c>
      <c r="T353" t="str" s="4">
        <f>IF(Q353="","",N(T352)+Q353)</f>
        <v/>
      </c>
      <c r="U353" t="str" s="4">
        <f>IF(Q353="","",MAX(N(U352),T353))</f>
        <v/>
      </c>
      <c r="V353" t="str" s="4">
        <f>IF(Q353="","",U353-T353)</f>
        <v/>
      </c>
    </row>
    <row r="354">
      <c r="A354" t="str" s="6">
        <f>IF(D354="","",ROW()-1)</f>
        <v/>
      </c>
      <c r="P354" t="str" s="4">
        <f>IF(OR(H354="",I354="",K354=""),"",(K354-H354)/(H354-I354))</f>
        <v/>
      </c>
      <c r="Q354" t="str" s="4">
        <f>IF(P354="","",P354-N(M354))</f>
        <v/>
      </c>
      <c r="R354" t="str" s="4">
        <f>IF(OR(H354="",I354="",J354=""),"",ABS(J354-H354)/ABS(H354-I354))</f>
        <v/>
      </c>
      <c r="S354" t="str" s="6">
        <f>IF(Q354="","",IF(Q354&lt;0,N(S353)+1,0))</f>
        <v/>
      </c>
      <c r="T354" t="str" s="4">
        <f>IF(Q354="","",N(T353)+Q354)</f>
        <v/>
      </c>
      <c r="U354" t="str" s="4">
        <f>IF(Q354="","",MAX(N(U353),T354))</f>
        <v/>
      </c>
      <c r="V354" t="str" s="4">
        <f>IF(Q354="","",U354-T354)</f>
        <v/>
      </c>
    </row>
    <row r="355">
      <c r="A355" t="str" s="6">
        <f>IF(D355="","",ROW()-1)</f>
        <v/>
      </c>
      <c r="P355" t="str" s="4">
        <f>IF(OR(H355="",I355="",K355=""),"",(K355-H355)/(H355-I355))</f>
        <v/>
      </c>
      <c r="Q355" t="str" s="4">
        <f>IF(P355="","",P355-N(M355))</f>
        <v/>
      </c>
      <c r="R355" t="str" s="4">
        <f>IF(OR(H355="",I355="",J355=""),"",ABS(J355-H355)/ABS(H355-I355))</f>
        <v/>
      </c>
      <c r="S355" t="str" s="6">
        <f>IF(Q355="","",IF(Q355&lt;0,N(S354)+1,0))</f>
        <v/>
      </c>
      <c r="T355" t="str" s="4">
        <f>IF(Q355="","",N(T354)+Q355)</f>
        <v/>
      </c>
      <c r="U355" t="str" s="4">
        <f>IF(Q355="","",MAX(N(U354),T355))</f>
        <v/>
      </c>
      <c r="V355" t="str" s="4">
        <f>IF(Q355="","",U355-T355)</f>
        <v/>
      </c>
    </row>
    <row r="356">
      <c r="A356" t="str" s="6">
        <f>IF(D356="","",ROW()-1)</f>
        <v/>
      </c>
      <c r="P356" t="str" s="4">
        <f>IF(OR(H356="",I356="",K356=""),"",(K356-H356)/(H356-I356))</f>
        <v/>
      </c>
      <c r="Q356" t="str" s="4">
        <f>IF(P356="","",P356-N(M356))</f>
        <v/>
      </c>
      <c r="R356" t="str" s="4">
        <f>IF(OR(H356="",I356="",J356=""),"",ABS(J356-H356)/ABS(H356-I356))</f>
        <v/>
      </c>
      <c r="S356" t="str" s="6">
        <f>IF(Q356="","",IF(Q356&lt;0,N(S355)+1,0))</f>
        <v/>
      </c>
      <c r="T356" t="str" s="4">
        <f>IF(Q356="","",N(T355)+Q356)</f>
        <v/>
      </c>
      <c r="U356" t="str" s="4">
        <f>IF(Q356="","",MAX(N(U355),T356))</f>
        <v/>
      </c>
      <c r="V356" t="str" s="4">
        <f>IF(Q356="","",U356-T356)</f>
        <v/>
      </c>
    </row>
    <row r="357">
      <c r="A357" t="str" s="6">
        <f>IF(D357="","",ROW()-1)</f>
        <v/>
      </c>
      <c r="P357" t="str" s="4">
        <f>IF(OR(H357="",I357="",K357=""),"",(K357-H357)/(H357-I357))</f>
        <v/>
      </c>
      <c r="Q357" t="str" s="4">
        <f>IF(P357="","",P357-N(M357))</f>
        <v/>
      </c>
      <c r="R357" t="str" s="4">
        <f>IF(OR(H357="",I357="",J357=""),"",ABS(J357-H357)/ABS(H357-I357))</f>
        <v/>
      </c>
      <c r="S357" t="str" s="6">
        <f>IF(Q357="","",IF(Q357&lt;0,N(S356)+1,0))</f>
        <v/>
      </c>
      <c r="T357" t="str" s="4">
        <f>IF(Q357="","",N(T356)+Q357)</f>
        <v/>
      </c>
      <c r="U357" t="str" s="4">
        <f>IF(Q357="","",MAX(N(U356),T357))</f>
        <v/>
      </c>
      <c r="V357" t="str" s="4">
        <f>IF(Q357="","",U357-T357)</f>
        <v/>
      </c>
    </row>
    <row r="358">
      <c r="A358" t="str" s="6">
        <f>IF(D358="","",ROW()-1)</f>
        <v/>
      </c>
      <c r="P358" t="str" s="4">
        <f>IF(OR(H358="",I358="",K358=""),"",(K358-H358)/(H358-I358))</f>
        <v/>
      </c>
      <c r="Q358" t="str" s="4">
        <f>IF(P358="","",P358-N(M358))</f>
        <v/>
      </c>
      <c r="R358" t="str" s="4">
        <f>IF(OR(H358="",I358="",J358=""),"",ABS(J358-H358)/ABS(H358-I358))</f>
        <v/>
      </c>
      <c r="S358" t="str" s="6">
        <f>IF(Q358="","",IF(Q358&lt;0,N(S357)+1,0))</f>
        <v/>
      </c>
      <c r="T358" t="str" s="4">
        <f>IF(Q358="","",N(T357)+Q358)</f>
        <v/>
      </c>
      <c r="U358" t="str" s="4">
        <f>IF(Q358="","",MAX(N(U357),T358))</f>
        <v/>
      </c>
      <c r="V358" t="str" s="4">
        <f>IF(Q358="","",U358-T358)</f>
        <v/>
      </c>
    </row>
    <row r="359">
      <c r="A359" t="str" s="6">
        <f>IF(D359="","",ROW()-1)</f>
        <v/>
      </c>
      <c r="P359" t="str" s="4">
        <f>IF(OR(H359="",I359="",K359=""),"",(K359-H359)/(H359-I359))</f>
        <v/>
      </c>
      <c r="Q359" t="str" s="4">
        <f>IF(P359="","",P359-N(M359))</f>
        <v/>
      </c>
      <c r="R359" t="str" s="4">
        <f>IF(OR(H359="",I359="",J359=""),"",ABS(J359-H359)/ABS(H359-I359))</f>
        <v/>
      </c>
      <c r="S359" t="str" s="6">
        <f>IF(Q359="","",IF(Q359&lt;0,N(S358)+1,0))</f>
        <v/>
      </c>
      <c r="T359" t="str" s="4">
        <f>IF(Q359="","",N(T358)+Q359)</f>
        <v/>
      </c>
      <c r="U359" t="str" s="4">
        <f>IF(Q359="","",MAX(N(U358),T359))</f>
        <v/>
      </c>
      <c r="V359" t="str" s="4">
        <f>IF(Q359="","",U359-T359)</f>
        <v/>
      </c>
    </row>
    <row r="360">
      <c r="A360" t="str" s="6">
        <f>IF(D360="","",ROW()-1)</f>
        <v/>
      </c>
      <c r="P360" t="str" s="4">
        <f>IF(OR(H360="",I360="",K360=""),"",(K360-H360)/(H360-I360))</f>
        <v/>
      </c>
      <c r="Q360" t="str" s="4">
        <f>IF(P360="","",P360-N(M360))</f>
        <v/>
      </c>
      <c r="R360" t="str" s="4">
        <f>IF(OR(H360="",I360="",J360=""),"",ABS(J360-H360)/ABS(H360-I360))</f>
        <v/>
      </c>
      <c r="S360" t="str" s="6">
        <f>IF(Q360="","",IF(Q360&lt;0,N(S359)+1,0))</f>
        <v/>
      </c>
      <c r="T360" t="str" s="4">
        <f>IF(Q360="","",N(T359)+Q360)</f>
        <v/>
      </c>
      <c r="U360" t="str" s="4">
        <f>IF(Q360="","",MAX(N(U359),T360))</f>
        <v/>
      </c>
      <c r="V360" t="str" s="4">
        <f>IF(Q360="","",U360-T360)</f>
        <v/>
      </c>
    </row>
    <row r="361">
      <c r="A361" t="str" s="6">
        <f>IF(D361="","",ROW()-1)</f>
        <v/>
      </c>
      <c r="P361" t="str" s="4">
        <f>IF(OR(H361="",I361="",K361=""),"",(K361-H361)/(H361-I361))</f>
        <v/>
      </c>
      <c r="Q361" t="str" s="4">
        <f>IF(P361="","",P361-N(M361))</f>
        <v/>
      </c>
      <c r="R361" t="str" s="4">
        <f>IF(OR(H361="",I361="",J361=""),"",ABS(J361-H361)/ABS(H361-I361))</f>
        <v/>
      </c>
      <c r="S361" t="str" s="6">
        <f>IF(Q361="","",IF(Q361&lt;0,N(S360)+1,0))</f>
        <v/>
      </c>
      <c r="T361" t="str" s="4">
        <f>IF(Q361="","",N(T360)+Q361)</f>
        <v/>
      </c>
      <c r="U361" t="str" s="4">
        <f>IF(Q361="","",MAX(N(U360),T361))</f>
        <v/>
      </c>
      <c r="V361" t="str" s="4">
        <f>IF(Q361="","",U361-T361)</f>
        <v/>
      </c>
    </row>
    <row r="362">
      <c r="A362" t="str" s="6">
        <f>IF(D362="","",ROW()-1)</f>
        <v/>
      </c>
      <c r="P362" t="str" s="4">
        <f>IF(OR(H362="",I362="",K362=""),"",(K362-H362)/(H362-I362))</f>
        <v/>
      </c>
      <c r="Q362" t="str" s="4">
        <f>IF(P362="","",P362-N(M362))</f>
        <v/>
      </c>
      <c r="R362" t="str" s="4">
        <f>IF(OR(H362="",I362="",J362=""),"",ABS(J362-H362)/ABS(H362-I362))</f>
        <v/>
      </c>
      <c r="S362" t="str" s="6">
        <f>IF(Q362="","",IF(Q362&lt;0,N(S361)+1,0))</f>
        <v/>
      </c>
      <c r="T362" t="str" s="4">
        <f>IF(Q362="","",N(T361)+Q362)</f>
        <v/>
      </c>
      <c r="U362" t="str" s="4">
        <f>IF(Q362="","",MAX(N(U361),T362))</f>
        <v/>
      </c>
      <c r="V362" t="str" s="4">
        <f>IF(Q362="","",U362-T362)</f>
        <v/>
      </c>
    </row>
    <row r="363">
      <c r="A363" t="str" s="6">
        <f>IF(D363="","",ROW()-1)</f>
        <v/>
      </c>
      <c r="P363" t="str" s="4">
        <f>IF(OR(H363="",I363="",K363=""),"",(K363-H363)/(H363-I363))</f>
        <v/>
      </c>
      <c r="Q363" t="str" s="4">
        <f>IF(P363="","",P363-N(M363))</f>
        <v/>
      </c>
      <c r="R363" t="str" s="4">
        <f>IF(OR(H363="",I363="",J363=""),"",ABS(J363-H363)/ABS(H363-I363))</f>
        <v/>
      </c>
      <c r="S363" t="str" s="6">
        <f>IF(Q363="","",IF(Q363&lt;0,N(S362)+1,0))</f>
        <v/>
      </c>
      <c r="T363" t="str" s="4">
        <f>IF(Q363="","",N(T362)+Q363)</f>
        <v/>
      </c>
      <c r="U363" t="str" s="4">
        <f>IF(Q363="","",MAX(N(U362),T363))</f>
        <v/>
      </c>
      <c r="V363" t="str" s="4">
        <f>IF(Q363="","",U363-T363)</f>
        <v/>
      </c>
    </row>
    <row r="364">
      <c r="A364" t="str" s="6">
        <f>IF(D364="","",ROW()-1)</f>
        <v/>
      </c>
      <c r="P364" t="str" s="4">
        <f>IF(OR(H364="",I364="",K364=""),"",(K364-H364)/(H364-I364))</f>
        <v/>
      </c>
      <c r="Q364" t="str" s="4">
        <f>IF(P364="","",P364-N(M364))</f>
        <v/>
      </c>
      <c r="R364" t="str" s="4">
        <f>IF(OR(H364="",I364="",J364=""),"",ABS(J364-H364)/ABS(H364-I364))</f>
        <v/>
      </c>
      <c r="S364" t="str" s="6">
        <f>IF(Q364="","",IF(Q364&lt;0,N(S363)+1,0))</f>
        <v/>
      </c>
      <c r="T364" t="str" s="4">
        <f>IF(Q364="","",N(T363)+Q364)</f>
        <v/>
      </c>
      <c r="U364" t="str" s="4">
        <f>IF(Q364="","",MAX(N(U363),T364))</f>
        <v/>
      </c>
      <c r="V364" t="str" s="4">
        <f>IF(Q364="","",U364-T364)</f>
        <v/>
      </c>
    </row>
    <row r="365">
      <c r="A365" t="str" s="6">
        <f>IF(D365="","",ROW()-1)</f>
        <v/>
      </c>
      <c r="P365" t="str" s="4">
        <f>IF(OR(H365="",I365="",K365=""),"",(K365-H365)/(H365-I365))</f>
        <v/>
      </c>
      <c r="Q365" t="str" s="4">
        <f>IF(P365="","",P365-N(M365))</f>
        <v/>
      </c>
      <c r="R365" t="str" s="4">
        <f>IF(OR(H365="",I365="",J365=""),"",ABS(J365-H365)/ABS(H365-I365))</f>
        <v/>
      </c>
      <c r="S365" t="str" s="6">
        <f>IF(Q365="","",IF(Q365&lt;0,N(S364)+1,0))</f>
        <v/>
      </c>
      <c r="T365" t="str" s="4">
        <f>IF(Q365="","",N(T364)+Q365)</f>
        <v/>
      </c>
      <c r="U365" t="str" s="4">
        <f>IF(Q365="","",MAX(N(U364),T365))</f>
        <v/>
      </c>
      <c r="V365" t="str" s="4">
        <f>IF(Q365="","",U365-T365)</f>
        <v/>
      </c>
    </row>
    <row r="366">
      <c r="A366" t="str" s="6">
        <f>IF(D366="","",ROW()-1)</f>
        <v/>
      </c>
      <c r="P366" t="str" s="4">
        <f>IF(OR(H366="",I366="",K366=""),"",(K366-H366)/(H366-I366))</f>
        <v/>
      </c>
      <c r="Q366" t="str" s="4">
        <f>IF(P366="","",P366-N(M366))</f>
        <v/>
      </c>
      <c r="R366" t="str" s="4">
        <f>IF(OR(H366="",I366="",J366=""),"",ABS(J366-H366)/ABS(H366-I366))</f>
        <v/>
      </c>
      <c r="S366" t="str" s="6">
        <f>IF(Q366="","",IF(Q366&lt;0,N(S365)+1,0))</f>
        <v/>
      </c>
      <c r="T366" t="str" s="4">
        <f>IF(Q366="","",N(T365)+Q366)</f>
        <v/>
      </c>
      <c r="U366" t="str" s="4">
        <f>IF(Q366="","",MAX(N(U365),T366))</f>
        <v/>
      </c>
      <c r="V366" t="str" s="4">
        <f>IF(Q366="","",U366-T366)</f>
        <v/>
      </c>
    </row>
    <row r="367">
      <c r="A367" t="str" s="6">
        <f>IF(D367="","",ROW()-1)</f>
        <v/>
      </c>
      <c r="P367" t="str" s="4">
        <f>IF(OR(H367="",I367="",K367=""),"",(K367-H367)/(H367-I367))</f>
        <v/>
      </c>
      <c r="Q367" t="str" s="4">
        <f>IF(P367="","",P367-N(M367))</f>
        <v/>
      </c>
      <c r="R367" t="str" s="4">
        <f>IF(OR(H367="",I367="",J367=""),"",ABS(J367-H367)/ABS(H367-I367))</f>
        <v/>
      </c>
      <c r="S367" t="str" s="6">
        <f>IF(Q367="","",IF(Q367&lt;0,N(S366)+1,0))</f>
        <v/>
      </c>
      <c r="T367" t="str" s="4">
        <f>IF(Q367="","",N(T366)+Q367)</f>
        <v/>
      </c>
      <c r="U367" t="str" s="4">
        <f>IF(Q367="","",MAX(N(U366),T367))</f>
        <v/>
      </c>
      <c r="V367" t="str" s="4">
        <f>IF(Q367="","",U367-T367)</f>
        <v/>
      </c>
    </row>
    <row r="368">
      <c r="A368" t="str" s="6">
        <f>IF(D368="","",ROW()-1)</f>
        <v/>
      </c>
      <c r="P368" t="str" s="4">
        <f>IF(OR(H368="",I368="",K368=""),"",(K368-H368)/(H368-I368))</f>
        <v/>
      </c>
      <c r="Q368" t="str" s="4">
        <f>IF(P368="","",P368-N(M368))</f>
        <v/>
      </c>
      <c r="R368" t="str" s="4">
        <f>IF(OR(H368="",I368="",J368=""),"",ABS(J368-H368)/ABS(H368-I368))</f>
        <v/>
      </c>
      <c r="S368" t="str" s="6">
        <f>IF(Q368="","",IF(Q368&lt;0,N(S367)+1,0))</f>
        <v/>
      </c>
      <c r="T368" t="str" s="4">
        <f>IF(Q368="","",N(T367)+Q368)</f>
        <v/>
      </c>
      <c r="U368" t="str" s="4">
        <f>IF(Q368="","",MAX(N(U367),T368))</f>
        <v/>
      </c>
      <c r="V368" t="str" s="4">
        <f>IF(Q368="","",U368-T368)</f>
        <v/>
      </c>
    </row>
    <row r="369">
      <c r="A369" t="str" s="6">
        <f>IF(D369="","",ROW()-1)</f>
        <v/>
      </c>
      <c r="P369" t="str" s="4">
        <f>IF(OR(H369="",I369="",K369=""),"",(K369-H369)/(H369-I369))</f>
        <v/>
      </c>
      <c r="Q369" t="str" s="4">
        <f>IF(P369="","",P369-N(M369))</f>
        <v/>
      </c>
      <c r="R369" t="str" s="4">
        <f>IF(OR(H369="",I369="",J369=""),"",ABS(J369-H369)/ABS(H369-I369))</f>
        <v/>
      </c>
      <c r="S369" t="str" s="6">
        <f>IF(Q369="","",IF(Q369&lt;0,N(S368)+1,0))</f>
        <v/>
      </c>
      <c r="T369" t="str" s="4">
        <f>IF(Q369="","",N(T368)+Q369)</f>
        <v/>
      </c>
      <c r="U369" t="str" s="4">
        <f>IF(Q369="","",MAX(N(U368),T369))</f>
        <v/>
      </c>
      <c r="V369" t="str" s="4">
        <f>IF(Q369="","",U369-T369)</f>
        <v/>
      </c>
    </row>
    <row r="370">
      <c r="A370" t="str" s="6">
        <f>IF(D370="","",ROW()-1)</f>
        <v/>
      </c>
      <c r="P370" t="str" s="4">
        <f>IF(OR(H370="",I370="",K370=""),"",(K370-H370)/(H370-I370))</f>
        <v/>
      </c>
      <c r="Q370" t="str" s="4">
        <f>IF(P370="","",P370-N(M370))</f>
        <v/>
      </c>
      <c r="R370" t="str" s="4">
        <f>IF(OR(H370="",I370="",J370=""),"",ABS(J370-H370)/ABS(H370-I370))</f>
        <v/>
      </c>
      <c r="S370" t="str" s="6">
        <f>IF(Q370="","",IF(Q370&lt;0,N(S369)+1,0))</f>
        <v/>
      </c>
      <c r="T370" t="str" s="4">
        <f>IF(Q370="","",N(T369)+Q370)</f>
        <v/>
      </c>
      <c r="U370" t="str" s="4">
        <f>IF(Q370="","",MAX(N(U369),T370))</f>
        <v/>
      </c>
      <c r="V370" t="str" s="4">
        <f>IF(Q370="","",U370-T370)</f>
        <v/>
      </c>
    </row>
    <row r="371">
      <c r="A371" t="str" s="6">
        <f>IF(D371="","",ROW()-1)</f>
        <v/>
      </c>
      <c r="P371" t="str" s="4">
        <f>IF(OR(H371="",I371="",K371=""),"",(K371-H371)/(H371-I371))</f>
        <v/>
      </c>
      <c r="Q371" t="str" s="4">
        <f>IF(P371="","",P371-N(M371))</f>
        <v/>
      </c>
      <c r="R371" t="str" s="4">
        <f>IF(OR(H371="",I371="",J371=""),"",ABS(J371-H371)/ABS(H371-I371))</f>
        <v/>
      </c>
      <c r="S371" t="str" s="6">
        <f>IF(Q371="","",IF(Q371&lt;0,N(S370)+1,0))</f>
        <v/>
      </c>
      <c r="T371" t="str" s="4">
        <f>IF(Q371="","",N(T370)+Q371)</f>
        <v/>
      </c>
      <c r="U371" t="str" s="4">
        <f>IF(Q371="","",MAX(N(U370),T371))</f>
        <v/>
      </c>
      <c r="V371" t="str" s="4">
        <f>IF(Q371="","",U371-T371)</f>
        <v/>
      </c>
    </row>
    <row r="372">
      <c r="A372" t="str" s="6">
        <f>IF(D372="","",ROW()-1)</f>
        <v/>
      </c>
      <c r="P372" t="str" s="4">
        <f>IF(OR(H372="",I372="",K372=""),"",(K372-H372)/(H372-I372))</f>
        <v/>
      </c>
      <c r="Q372" t="str" s="4">
        <f>IF(P372="","",P372-N(M372))</f>
        <v/>
      </c>
      <c r="R372" t="str" s="4">
        <f>IF(OR(H372="",I372="",J372=""),"",ABS(J372-H372)/ABS(H372-I372))</f>
        <v/>
      </c>
      <c r="S372" t="str" s="6">
        <f>IF(Q372="","",IF(Q372&lt;0,N(S371)+1,0))</f>
        <v/>
      </c>
      <c r="T372" t="str" s="4">
        <f>IF(Q372="","",N(T371)+Q372)</f>
        <v/>
      </c>
      <c r="U372" t="str" s="4">
        <f>IF(Q372="","",MAX(N(U371),T372))</f>
        <v/>
      </c>
      <c r="V372" t="str" s="4">
        <f>IF(Q372="","",U372-T372)</f>
        <v/>
      </c>
    </row>
    <row r="373">
      <c r="A373" t="str" s="6">
        <f>IF(D373="","",ROW()-1)</f>
        <v/>
      </c>
      <c r="P373" t="str" s="4">
        <f>IF(OR(H373="",I373="",K373=""),"",(K373-H373)/(H373-I373))</f>
        <v/>
      </c>
      <c r="Q373" t="str" s="4">
        <f>IF(P373="","",P373-N(M373))</f>
        <v/>
      </c>
      <c r="R373" t="str" s="4">
        <f>IF(OR(H373="",I373="",J373=""),"",ABS(J373-H373)/ABS(H373-I373))</f>
        <v/>
      </c>
      <c r="S373" t="str" s="6">
        <f>IF(Q373="","",IF(Q373&lt;0,N(S372)+1,0))</f>
        <v/>
      </c>
      <c r="T373" t="str" s="4">
        <f>IF(Q373="","",N(T372)+Q373)</f>
        <v/>
      </c>
      <c r="U373" t="str" s="4">
        <f>IF(Q373="","",MAX(N(U372),T373))</f>
        <v/>
      </c>
      <c r="V373" t="str" s="4">
        <f>IF(Q373="","",U373-T373)</f>
        <v/>
      </c>
    </row>
    <row r="374">
      <c r="A374" t="str" s="6">
        <f>IF(D374="","",ROW()-1)</f>
        <v/>
      </c>
      <c r="P374" t="str" s="4">
        <f>IF(OR(H374="",I374="",K374=""),"",(K374-H374)/(H374-I374))</f>
        <v/>
      </c>
      <c r="Q374" t="str" s="4">
        <f>IF(P374="","",P374-N(M374))</f>
        <v/>
      </c>
      <c r="R374" t="str" s="4">
        <f>IF(OR(H374="",I374="",J374=""),"",ABS(J374-H374)/ABS(H374-I374))</f>
        <v/>
      </c>
      <c r="S374" t="str" s="6">
        <f>IF(Q374="","",IF(Q374&lt;0,N(S373)+1,0))</f>
        <v/>
      </c>
      <c r="T374" t="str" s="4">
        <f>IF(Q374="","",N(T373)+Q374)</f>
        <v/>
      </c>
      <c r="U374" t="str" s="4">
        <f>IF(Q374="","",MAX(N(U373),T374))</f>
        <v/>
      </c>
      <c r="V374" t="str" s="4">
        <f>IF(Q374="","",U374-T374)</f>
        <v/>
      </c>
    </row>
    <row r="375">
      <c r="A375" t="str" s="6">
        <f>IF(D375="","",ROW()-1)</f>
        <v/>
      </c>
      <c r="P375" t="str" s="4">
        <f>IF(OR(H375="",I375="",K375=""),"",(K375-H375)/(H375-I375))</f>
        <v/>
      </c>
      <c r="Q375" t="str" s="4">
        <f>IF(P375="","",P375-N(M375))</f>
        <v/>
      </c>
      <c r="R375" t="str" s="4">
        <f>IF(OR(H375="",I375="",J375=""),"",ABS(J375-H375)/ABS(H375-I375))</f>
        <v/>
      </c>
      <c r="S375" t="str" s="6">
        <f>IF(Q375="","",IF(Q375&lt;0,N(S374)+1,0))</f>
        <v/>
      </c>
      <c r="T375" t="str" s="4">
        <f>IF(Q375="","",N(T374)+Q375)</f>
        <v/>
      </c>
      <c r="U375" t="str" s="4">
        <f>IF(Q375="","",MAX(N(U374),T375))</f>
        <v/>
      </c>
      <c r="V375" t="str" s="4">
        <f>IF(Q375="","",U375-T375)</f>
        <v/>
      </c>
    </row>
    <row r="376">
      <c r="A376" t="str" s="6">
        <f>IF(D376="","",ROW()-1)</f>
        <v/>
      </c>
      <c r="P376" t="str" s="4">
        <f>IF(OR(H376="",I376="",K376=""),"",(K376-H376)/(H376-I376))</f>
        <v/>
      </c>
      <c r="Q376" t="str" s="4">
        <f>IF(P376="","",P376-N(M376))</f>
        <v/>
      </c>
      <c r="R376" t="str" s="4">
        <f>IF(OR(H376="",I376="",J376=""),"",ABS(J376-H376)/ABS(H376-I376))</f>
        <v/>
      </c>
      <c r="S376" t="str" s="6">
        <f>IF(Q376="","",IF(Q376&lt;0,N(S375)+1,0))</f>
        <v/>
      </c>
      <c r="T376" t="str" s="4">
        <f>IF(Q376="","",N(T375)+Q376)</f>
        <v/>
      </c>
      <c r="U376" t="str" s="4">
        <f>IF(Q376="","",MAX(N(U375),T376))</f>
        <v/>
      </c>
      <c r="V376" t="str" s="4">
        <f>IF(Q376="","",U376-T376)</f>
        <v/>
      </c>
    </row>
    <row r="377">
      <c r="A377" t="str" s="6">
        <f>IF(D377="","",ROW()-1)</f>
        <v/>
      </c>
      <c r="P377" t="str" s="4">
        <f>IF(OR(H377="",I377="",K377=""),"",(K377-H377)/(H377-I377))</f>
        <v/>
      </c>
      <c r="Q377" t="str" s="4">
        <f>IF(P377="","",P377-N(M377))</f>
        <v/>
      </c>
      <c r="R377" t="str" s="4">
        <f>IF(OR(H377="",I377="",J377=""),"",ABS(J377-H377)/ABS(H377-I377))</f>
        <v/>
      </c>
      <c r="S377" t="str" s="6">
        <f>IF(Q377="","",IF(Q377&lt;0,N(S376)+1,0))</f>
        <v/>
      </c>
      <c r="T377" t="str" s="4">
        <f>IF(Q377="","",N(T376)+Q377)</f>
        <v/>
      </c>
      <c r="U377" t="str" s="4">
        <f>IF(Q377="","",MAX(N(U376),T377))</f>
        <v/>
      </c>
      <c r="V377" t="str" s="4">
        <f>IF(Q377="","",U377-T377)</f>
        <v/>
      </c>
    </row>
    <row r="378">
      <c r="A378" t="str" s="6">
        <f>IF(D378="","",ROW()-1)</f>
        <v/>
      </c>
      <c r="P378" t="str" s="4">
        <f>IF(OR(H378="",I378="",K378=""),"",(K378-H378)/(H378-I378))</f>
        <v/>
      </c>
      <c r="Q378" t="str" s="4">
        <f>IF(P378="","",P378-N(M378))</f>
        <v/>
      </c>
      <c r="R378" t="str" s="4">
        <f>IF(OR(H378="",I378="",J378=""),"",ABS(J378-H378)/ABS(H378-I378))</f>
        <v/>
      </c>
      <c r="S378" t="str" s="6">
        <f>IF(Q378="","",IF(Q378&lt;0,N(S377)+1,0))</f>
        <v/>
      </c>
      <c r="T378" t="str" s="4">
        <f>IF(Q378="","",N(T377)+Q378)</f>
        <v/>
      </c>
      <c r="U378" t="str" s="4">
        <f>IF(Q378="","",MAX(N(U377),T378))</f>
        <v/>
      </c>
      <c r="V378" t="str" s="4">
        <f>IF(Q378="","",U378-T378)</f>
        <v/>
      </c>
    </row>
    <row r="379">
      <c r="A379" t="str" s="6">
        <f>IF(D379="","",ROW()-1)</f>
        <v/>
      </c>
      <c r="P379" t="str" s="4">
        <f>IF(OR(H379="",I379="",K379=""),"",(K379-H379)/(H379-I379))</f>
        <v/>
      </c>
      <c r="Q379" t="str" s="4">
        <f>IF(P379="","",P379-N(M379))</f>
        <v/>
      </c>
      <c r="R379" t="str" s="4">
        <f>IF(OR(H379="",I379="",J379=""),"",ABS(J379-H379)/ABS(H379-I379))</f>
        <v/>
      </c>
      <c r="S379" t="str" s="6">
        <f>IF(Q379="","",IF(Q379&lt;0,N(S378)+1,0))</f>
        <v/>
      </c>
      <c r="T379" t="str" s="4">
        <f>IF(Q379="","",N(T378)+Q379)</f>
        <v/>
      </c>
      <c r="U379" t="str" s="4">
        <f>IF(Q379="","",MAX(N(U378),T379))</f>
        <v/>
      </c>
      <c r="V379" t="str" s="4">
        <f>IF(Q379="","",U379-T379)</f>
        <v/>
      </c>
    </row>
    <row r="380">
      <c r="A380" t="str" s="6">
        <f>IF(D380="","",ROW()-1)</f>
        <v/>
      </c>
      <c r="P380" t="str" s="4">
        <f>IF(OR(H380="",I380="",K380=""),"",(K380-H380)/(H380-I380))</f>
        <v/>
      </c>
      <c r="Q380" t="str" s="4">
        <f>IF(P380="","",P380-N(M380))</f>
        <v/>
      </c>
      <c r="R380" t="str" s="4">
        <f>IF(OR(H380="",I380="",J380=""),"",ABS(J380-H380)/ABS(H380-I380))</f>
        <v/>
      </c>
      <c r="S380" t="str" s="6">
        <f>IF(Q380="","",IF(Q380&lt;0,N(S379)+1,0))</f>
        <v/>
      </c>
      <c r="T380" t="str" s="4">
        <f>IF(Q380="","",N(T379)+Q380)</f>
        <v/>
      </c>
      <c r="U380" t="str" s="4">
        <f>IF(Q380="","",MAX(N(U379),T380))</f>
        <v/>
      </c>
      <c r="V380" t="str" s="4">
        <f>IF(Q380="","",U380-T380)</f>
        <v/>
      </c>
    </row>
    <row r="381">
      <c r="A381" t="str" s="6">
        <f>IF(D381="","",ROW()-1)</f>
        <v/>
      </c>
      <c r="P381" t="str" s="4">
        <f>IF(OR(H381="",I381="",K381=""),"",(K381-H381)/(H381-I381))</f>
        <v/>
      </c>
      <c r="Q381" t="str" s="4">
        <f>IF(P381="","",P381-N(M381))</f>
        <v/>
      </c>
      <c r="R381" t="str" s="4">
        <f>IF(OR(H381="",I381="",J381=""),"",ABS(J381-H381)/ABS(H381-I381))</f>
        <v/>
      </c>
      <c r="S381" t="str" s="6">
        <f>IF(Q381="","",IF(Q381&lt;0,N(S380)+1,0))</f>
        <v/>
      </c>
      <c r="T381" t="str" s="4">
        <f>IF(Q381="","",N(T380)+Q381)</f>
        <v/>
      </c>
      <c r="U381" t="str" s="4">
        <f>IF(Q381="","",MAX(N(U380),T381))</f>
        <v/>
      </c>
      <c r="V381" t="str" s="4">
        <f>IF(Q381="","",U381-T381)</f>
        <v/>
      </c>
    </row>
    <row r="382">
      <c r="A382" t="str" s="6">
        <f>IF(D382="","",ROW()-1)</f>
        <v/>
      </c>
      <c r="P382" t="str" s="4">
        <f>IF(OR(H382="",I382="",K382=""),"",(K382-H382)/(H382-I382))</f>
        <v/>
      </c>
      <c r="Q382" t="str" s="4">
        <f>IF(P382="","",P382-N(M382))</f>
        <v/>
      </c>
      <c r="R382" t="str" s="4">
        <f>IF(OR(H382="",I382="",J382=""),"",ABS(J382-H382)/ABS(H382-I382))</f>
        <v/>
      </c>
      <c r="S382" t="str" s="6">
        <f>IF(Q382="","",IF(Q382&lt;0,N(S381)+1,0))</f>
        <v/>
      </c>
      <c r="T382" t="str" s="4">
        <f>IF(Q382="","",N(T381)+Q382)</f>
        <v/>
      </c>
      <c r="U382" t="str" s="4">
        <f>IF(Q382="","",MAX(N(U381),T382))</f>
        <v/>
      </c>
      <c r="V382" t="str" s="4">
        <f>IF(Q382="","",U382-T382)</f>
        <v/>
      </c>
    </row>
    <row r="383">
      <c r="A383" t="str" s="6">
        <f>IF(D383="","",ROW()-1)</f>
        <v/>
      </c>
      <c r="P383" t="str" s="4">
        <f>IF(OR(H383="",I383="",K383=""),"",(K383-H383)/(H383-I383))</f>
        <v/>
      </c>
      <c r="Q383" t="str" s="4">
        <f>IF(P383="","",P383-N(M383))</f>
        <v/>
      </c>
      <c r="R383" t="str" s="4">
        <f>IF(OR(H383="",I383="",J383=""),"",ABS(J383-H383)/ABS(H383-I383))</f>
        <v/>
      </c>
      <c r="S383" t="str" s="6">
        <f>IF(Q383="","",IF(Q383&lt;0,N(S382)+1,0))</f>
        <v/>
      </c>
      <c r="T383" t="str" s="4">
        <f>IF(Q383="","",N(T382)+Q383)</f>
        <v/>
      </c>
      <c r="U383" t="str" s="4">
        <f>IF(Q383="","",MAX(N(U382),T383))</f>
        <v/>
      </c>
      <c r="V383" t="str" s="4">
        <f>IF(Q383="","",U383-T383)</f>
        <v/>
      </c>
    </row>
    <row r="384">
      <c r="A384" t="str" s="6">
        <f>IF(D384="","",ROW()-1)</f>
        <v/>
      </c>
      <c r="P384" t="str" s="4">
        <f>IF(OR(H384="",I384="",K384=""),"",(K384-H384)/(H384-I384))</f>
        <v/>
      </c>
      <c r="Q384" t="str" s="4">
        <f>IF(P384="","",P384-N(M384))</f>
        <v/>
      </c>
      <c r="R384" t="str" s="4">
        <f>IF(OR(H384="",I384="",J384=""),"",ABS(J384-H384)/ABS(H384-I384))</f>
        <v/>
      </c>
      <c r="S384" t="str" s="6">
        <f>IF(Q384="","",IF(Q384&lt;0,N(S383)+1,0))</f>
        <v/>
      </c>
      <c r="T384" t="str" s="4">
        <f>IF(Q384="","",N(T383)+Q384)</f>
        <v/>
      </c>
      <c r="U384" t="str" s="4">
        <f>IF(Q384="","",MAX(N(U383),T384))</f>
        <v/>
      </c>
      <c r="V384" t="str" s="4">
        <f>IF(Q384="","",U384-T384)</f>
        <v/>
      </c>
    </row>
    <row r="385">
      <c r="A385" t="str" s="6">
        <f>IF(D385="","",ROW()-1)</f>
        <v/>
      </c>
      <c r="P385" t="str" s="4">
        <f>IF(OR(H385="",I385="",K385=""),"",(K385-H385)/(H385-I385))</f>
        <v/>
      </c>
      <c r="Q385" t="str" s="4">
        <f>IF(P385="","",P385-N(M385))</f>
        <v/>
      </c>
      <c r="R385" t="str" s="4">
        <f>IF(OR(H385="",I385="",J385=""),"",ABS(J385-H385)/ABS(H385-I385))</f>
        <v/>
      </c>
      <c r="S385" t="str" s="6">
        <f>IF(Q385="","",IF(Q385&lt;0,N(S384)+1,0))</f>
        <v/>
      </c>
      <c r="T385" t="str" s="4">
        <f>IF(Q385="","",N(T384)+Q385)</f>
        <v/>
      </c>
      <c r="U385" t="str" s="4">
        <f>IF(Q385="","",MAX(N(U384),T385))</f>
        <v/>
      </c>
      <c r="V385" t="str" s="4">
        <f>IF(Q385="","",U385-T385)</f>
        <v/>
      </c>
    </row>
    <row r="386">
      <c r="A386" t="str" s="6">
        <f>IF(D386="","",ROW()-1)</f>
        <v/>
      </c>
      <c r="P386" t="str" s="4">
        <f>IF(OR(H386="",I386="",K386=""),"",(K386-H386)/(H386-I386))</f>
        <v/>
      </c>
      <c r="Q386" t="str" s="4">
        <f>IF(P386="","",P386-N(M386))</f>
        <v/>
      </c>
      <c r="R386" t="str" s="4">
        <f>IF(OR(H386="",I386="",J386=""),"",ABS(J386-H386)/ABS(H386-I386))</f>
        <v/>
      </c>
      <c r="S386" t="str" s="6">
        <f>IF(Q386="","",IF(Q386&lt;0,N(S385)+1,0))</f>
        <v/>
      </c>
      <c r="T386" t="str" s="4">
        <f>IF(Q386="","",N(T385)+Q386)</f>
        <v/>
      </c>
      <c r="U386" t="str" s="4">
        <f>IF(Q386="","",MAX(N(U385),T386))</f>
        <v/>
      </c>
      <c r="V386" t="str" s="4">
        <f>IF(Q386="","",U386-T386)</f>
        <v/>
      </c>
    </row>
    <row r="387">
      <c r="A387" t="str" s="6">
        <f>IF(D387="","",ROW()-1)</f>
        <v/>
      </c>
      <c r="P387" t="str" s="4">
        <f>IF(OR(H387="",I387="",K387=""),"",(K387-H387)/(H387-I387))</f>
        <v/>
      </c>
      <c r="Q387" t="str" s="4">
        <f>IF(P387="","",P387-N(M387))</f>
        <v/>
      </c>
      <c r="R387" t="str" s="4">
        <f>IF(OR(H387="",I387="",J387=""),"",ABS(J387-H387)/ABS(H387-I387))</f>
        <v/>
      </c>
      <c r="S387" t="str" s="6">
        <f>IF(Q387="","",IF(Q387&lt;0,N(S386)+1,0))</f>
        <v/>
      </c>
      <c r="T387" t="str" s="4">
        <f>IF(Q387="","",N(T386)+Q387)</f>
        <v/>
      </c>
      <c r="U387" t="str" s="4">
        <f>IF(Q387="","",MAX(N(U386),T387))</f>
        <v/>
      </c>
      <c r="V387" t="str" s="4">
        <f>IF(Q387="","",U387-T387)</f>
        <v/>
      </c>
    </row>
    <row r="388">
      <c r="A388" t="str" s="6">
        <f>IF(D388="","",ROW()-1)</f>
        <v/>
      </c>
      <c r="P388" t="str" s="4">
        <f>IF(OR(H388="",I388="",K388=""),"",(K388-H388)/(H388-I388))</f>
        <v/>
      </c>
      <c r="Q388" t="str" s="4">
        <f>IF(P388="","",P388-N(M388))</f>
        <v/>
      </c>
      <c r="R388" t="str" s="4">
        <f>IF(OR(H388="",I388="",J388=""),"",ABS(J388-H388)/ABS(H388-I388))</f>
        <v/>
      </c>
      <c r="S388" t="str" s="6">
        <f>IF(Q388="","",IF(Q388&lt;0,N(S387)+1,0))</f>
        <v/>
      </c>
      <c r="T388" t="str" s="4">
        <f>IF(Q388="","",N(T387)+Q388)</f>
        <v/>
      </c>
      <c r="U388" t="str" s="4">
        <f>IF(Q388="","",MAX(N(U387),T388))</f>
        <v/>
      </c>
      <c r="V388" t="str" s="4">
        <f>IF(Q388="","",U388-T388)</f>
        <v/>
      </c>
    </row>
    <row r="389">
      <c r="A389" t="str" s="6">
        <f>IF(D389="","",ROW()-1)</f>
        <v/>
      </c>
      <c r="P389" t="str" s="4">
        <f>IF(OR(H389="",I389="",K389=""),"",(K389-H389)/(H389-I389))</f>
        <v/>
      </c>
      <c r="Q389" t="str" s="4">
        <f>IF(P389="","",P389-N(M389))</f>
        <v/>
      </c>
      <c r="R389" t="str" s="4">
        <f>IF(OR(H389="",I389="",J389=""),"",ABS(J389-H389)/ABS(H389-I389))</f>
        <v/>
      </c>
      <c r="S389" t="str" s="6">
        <f>IF(Q389="","",IF(Q389&lt;0,N(S388)+1,0))</f>
        <v/>
      </c>
      <c r="T389" t="str" s="4">
        <f>IF(Q389="","",N(T388)+Q389)</f>
        <v/>
      </c>
      <c r="U389" t="str" s="4">
        <f>IF(Q389="","",MAX(N(U388),T389))</f>
        <v/>
      </c>
      <c r="V389" t="str" s="4">
        <f>IF(Q389="","",U389-T389)</f>
        <v/>
      </c>
    </row>
    <row r="390">
      <c r="A390" t="str" s="6">
        <f>IF(D390="","",ROW()-1)</f>
        <v/>
      </c>
      <c r="P390" t="str" s="4">
        <f>IF(OR(H390="",I390="",K390=""),"",(K390-H390)/(H390-I390))</f>
        <v/>
      </c>
      <c r="Q390" t="str" s="4">
        <f>IF(P390="","",P390-N(M390))</f>
        <v/>
      </c>
      <c r="R390" t="str" s="4">
        <f>IF(OR(H390="",I390="",J390=""),"",ABS(J390-H390)/ABS(H390-I390))</f>
        <v/>
      </c>
      <c r="S390" t="str" s="6">
        <f>IF(Q390="","",IF(Q390&lt;0,N(S389)+1,0))</f>
        <v/>
      </c>
      <c r="T390" t="str" s="4">
        <f>IF(Q390="","",N(T389)+Q390)</f>
        <v/>
      </c>
      <c r="U390" t="str" s="4">
        <f>IF(Q390="","",MAX(N(U389),T390))</f>
        <v/>
      </c>
      <c r="V390" t="str" s="4">
        <f>IF(Q390="","",U390-T390)</f>
        <v/>
      </c>
    </row>
    <row r="391">
      <c r="A391" t="str" s="6">
        <f>IF(D391="","",ROW()-1)</f>
        <v/>
      </c>
      <c r="P391" t="str" s="4">
        <f>IF(OR(H391="",I391="",K391=""),"",(K391-H391)/(H391-I391))</f>
        <v/>
      </c>
      <c r="Q391" t="str" s="4">
        <f>IF(P391="","",P391-N(M391))</f>
        <v/>
      </c>
      <c r="R391" t="str" s="4">
        <f>IF(OR(H391="",I391="",J391=""),"",ABS(J391-H391)/ABS(H391-I391))</f>
        <v/>
      </c>
      <c r="S391" t="str" s="6">
        <f>IF(Q391="","",IF(Q391&lt;0,N(S390)+1,0))</f>
        <v/>
      </c>
      <c r="T391" t="str" s="4">
        <f>IF(Q391="","",N(T390)+Q391)</f>
        <v/>
      </c>
      <c r="U391" t="str" s="4">
        <f>IF(Q391="","",MAX(N(U390),T391))</f>
        <v/>
      </c>
      <c r="V391" t="str" s="4">
        <f>IF(Q391="","",U391-T391)</f>
        <v/>
      </c>
    </row>
    <row r="392">
      <c r="A392" t="str" s="6">
        <f>IF(D392="","",ROW()-1)</f>
        <v/>
      </c>
      <c r="P392" t="str" s="4">
        <f>IF(OR(H392="",I392="",K392=""),"",(K392-H392)/(H392-I392))</f>
        <v/>
      </c>
      <c r="Q392" t="str" s="4">
        <f>IF(P392="","",P392-N(M392))</f>
        <v/>
      </c>
      <c r="R392" t="str" s="4">
        <f>IF(OR(H392="",I392="",J392=""),"",ABS(J392-H392)/ABS(H392-I392))</f>
        <v/>
      </c>
      <c r="S392" t="str" s="6">
        <f>IF(Q392="","",IF(Q392&lt;0,N(S391)+1,0))</f>
        <v/>
      </c>
      <c r="T392" t="str" s="4">
        <f>IF(Q392="","",N(T391)+Q392)</f>
        <v/>
      </c>
      <c r="U392" t="str" s="4">
        <f>IF(Q392="","",MAX(N(U391),T392))</f>
        <v/>
      </c>
      <c r="V392" t="str" s="4">
        <f>IF(Q392="","",U392-T392)</f>
        <v/>
      </c>
    </row>
    <row r="393">
      <c r="A393" t="str" s="6">
        <f>IF(D393="","",ROW()-1)</f>
        <v/>
      </c>
      <c r="P393" t="str" s="4">
        <f>IF(OR(H393="",I393="",K393=""),"",(K393-H393)/(H393-I393))</f>
        <v/>
      </c>
      <c r="Q393" t="str" s="4">
        <f>IF(P393="","",P393-N(M393))</f>
        <v/>
      </c>
      <c r="R393" t="str" s="4">
        <f>IF(OR(H393="",I393="",J393=""),"",ABS(J393-H393)/ABS(H393-I393))</f>
        <v/>
      </c>
      <c r="S393" t="str" s="6">
        <f>IF(Q393="","",IF(Q393&lt;0,N(S392)+1,0))</f>
        <v/>
      </c>
      <c r="T393" t="str" s="4">
        <f>IF(Q393="","",N(T392)+Q393)</f>
        <v/>
      </c>
      <c r="U393" t="str" s="4">
        <f>IF(Q393="","",MAX(N(U392),T393))</f>
        <v/>
      </c>
      <c r="V393" t="str" s="4">
        <f>IF(Q393="","",U393-T393)</f>
        <v/>
      </c>
    </row>
    <row r="394">
      <c r="A394" t="str" s="6">
        <f>IF(D394="","",ROW()-1)</f>
        <v/>
      </c>
      <c r="P394" t="str" s="4">
        <f>IF(OR(H394="",I394="",K394=""),"",(K394-H394)/(H394-I394))</f>
        <v/>
      </c>
      <c r="Q394" t="str" s="4">
        <f>IF(P394="","",P394-N(M394))</f>
        <v/>
      </c>
      <c r="R394" t="str" s="4">
        <f>IF(OR(H394="",I394="",J394=""),"",ABS(J394-H394)/ABS(H394-I394))</f>
        <v/>
      </c>
      <c r="S394" t="str" s="6">
        <f>IF(Q394="","",IF(Q394&lt;0,N(S393)+1,0))</f>
        <v/>
      </c>
      <c r="T394" t="str" s="4">
        <f>IF(Q394="","",N(T393)+Q394)</f>
        <v/>
      </c>
      <c r="U394" t="str" s="4">
        <f>IF(Q394="","",MAX(N(U393),T394))</f>
        <v/>
      </c>
      <c r="V394" t="str" s="4">
        <f>IF(Q394="","",U394-T394)</f>
        <v/>
      </c>
    </row>
    <row r="395">
      <c r="A395" t="str" s="6">
        <f>IF(D395="","",ROW()-1)</f>
        <v/>
      </c>
      <c r="P395" t="str" s="4">
        <f>IF(OR(H395="",I395="",K395=""),"",(K395-H395)/(H395-I395))</f>
        <v/>
      </c>
      <c r="Q395" t="str" s="4">
        <f>IF(P395="","",P395-N(M395))</f>
        <v/>
      </c>
      <c r="R395" t="str" s="4">
        <f>IF(OR(H395="",I395="",J395=""),"",ABS(J395-H395)/ABS(H395-I395))</f>
        <v/>
      </c>
      <c r="S395" t="str" s="6">
        <f>IF(Q395="","",IF(Q395&lt;0,N(S394)+1,0))</f>
        <v/>
      </c>
      <c r="T395" t="str" s="4">
        <f>IF(Q395="","",N(T394)+Q395)</f>
        <v/>
      </c>
      <c r="U395" t="str" s="4">
        <f>IF(Q395="","",MAX(N(U394),T395))</f>
        <v/>
      </c>
      <c r="V395" t="str" s="4">
        <f>IF(Q395="","",U395-T395)</f>
        <v/>
      </c>
    </row>
    <row r="396">
      <c r="A396" t="str" s="6">
        <f>IF(D396="","",ROW()-1)</f>
        <v/>
      </c>
      <c r="P396" t="str" s="4">
        <f>IF(OR(H396="",I396="",K396=""),"",(K396-H396)/(H396-I396))</f>
        <v/>
      </c>
      <c r="Q396" t="str" s="4">
        <f>IF(P396="","",P396-N(M396))</f>
        <v/>
      </c>
      <c r="R396" t="str" s="4">
        <f>IF(OR(H396="",I396="",J396=""),"",ABS(J396-H396)/ABS(H396-I396))</f>
        <v/>
      </c>
      <c r="S396" t="str" s="6">
        <f>IF(Q396="","",IF(Q396&lt;0,N(S395)+1,0))</f>
        <v/>
      </c>
      <c r="T396" t="str" s="4">
        <f>IF(Q396="","",N(T395)+Q396)</f>
        <v/>
      </c>
      <c r="U396" t="str" s="4">
        <f>IF(Q396="","",MAX(N(U395),T396))</f>
        <v/>
      </c>
      <c r="V396" t="str" s="4">
        <f>IF(Q396="","",U396-T396)</f>
        <v/>
      </c>
    </row>
    <row r="397">
      <c r="A397" t="str" s="6">
        <f>IF(D397="","",ROW()-1)</f>
        <v/>
      </c>
      <c r="P397" t="str" s="4">
        <f>IF(OR(H397="",I397="",K397=""),"",(K397-H397)/(H397-I397))</f>
        <v/>
      </c>
      <c r="Q397" t="str" s="4">
        <f>IF(P397="","",P397-N(M397))</f>
        <v/>
      </c>
      <c r="R397" t="str" s="4">
        <f>IF(OR(H397="",I397="",J397=""),"",ABS(J397-H397)/ABS(H397-I397))</f>
        <v/>
      </c>
      <c r="S397" t="str" s="6">
        <f>IF(Q397="","",IF(Q397&lt;0,N(S396)+1,0))</f>
        <v/>
      </c>
      <c r="T397" t="str" s="4">
        <f>IF(Q397="","",N(T396)+Q397)</f>
        <v/>
      </c>
      <c r="U397" t="str" s="4">
        <f>IF(Q397="","",MAX(N(U396),T397))</f>
        <v/>
      </c>
      <c r="V397" t="str" s="4">
        <f>IF(Q397="","",U397-T397)</f>
        <v/>
      </c>
    </row>
    <row r="398">
      <c r="A398" t="str" s="6">
        <f>IF(D398="","",ROW()-1)</f>
        <v/>
      </c>
      <c r="P398" t="str" s="4">
        <f>IF(OR(H398="",I398="",K398=""),"",(K398-H398)/(H398-I398))</f>
        <v/>
      </c>
      <c r="Q398" t="str" s="4">
        <f>IF(P398="","",P398-N(M398))</f>
        <v/>
      </c>
      <c r="R398" t="str" s="4">
        <f>IF(OR(H398="",I398="",J398=""),"",ABS(J398-H398)/ABS(H398-I398))</f>
        <v/>
      </c>
      <c r="S398" t="str" s="6">
        <f>IF(Q398="","",IF(Q398&lt;0,N(S397)+1,0))</f>
        <v/>
      </c>
      <c r="T398" t="str" s="4">
        <f>IF(Q398="","",N(T397)+Q398)</f>
        <v/>
      </c>
      <c r="U398" t="str" s="4">
        <f>IF(Q398="","",MAX(N(U397),T398))</f>
        <v/>
      </c>
      <c r="V398" t="str" s="4">
        <f>IF(Q398="","",U398-T398)</f>
        <v/>
      </c>
    </row>
    <row r="399">
      <c r="A399" t="str" s="6">
        <f>IF(D399="","",ROW()-1)</f>
        <v/>
      </c>
      <c r="P399" t="str" s="4">
        <f>IF(OR(H399="",I399="",K399=""),"",(K399-H399)/(H399-I399))</f>
        <v/>
      </c>
      <c r="Q399" t="str" s="4">
        <f>IF(P399="","",P399-N(M399))</f>
        <v/>
      </c>
      <c r="R399" t="str" s="4">
        <f>IF(OR(H399="",I399="",J399=""),"",ABS(J399-H399)/ABS(H399-I399))</f>
        <v/>
      </c>
      <c r="S399" t="str" s="6">
        <f>IF(Q399="","",IF(Q399&lt;0,N(S398)+1,0))</f>
        <v/>
      </c>
      <c r="T399" t="str" s="4">
        <f>IF(Q399="","",N(T398)+Q399)</f>
        <v/>
      </c>
      <c r="U399" t="str" s="4">
        <f>IF(Q399="","",MAX(N(U398),T399))</f>
        <v/>
      </c>
      <c r="V399" t="str" s="4">
        <f>IF(Q399="","",U399-T399)</f>
        <v/>
      </c>
    </row>
    <row r="400">
      <c r="A400" t="str" s="6">
        <f>IF(D400="","",ROW()-1)</f>
        <v/>
      </c>
      <c r="P400" t="str" s="4">
        <f>IF(OR(H400="",I400="",K400=""),"",(K400-H400)/(H400-I400))</f>
        <v/>
      </c>
      <c r="Q400" t="str" s="4">
        <f>IF(P400="","",P400-N(M400))</f>
        <v/>
      </c>
      <c r="R400" t="str" s="4">
        <f>IF(OR(H400="",I400="",J400=""),"",ABS(J400-H400)/ABS(H400-I400))</f>
        <v/>
      </c>
      <c r="S400" t="str" s="6">
        <f>IF(Q400="","",IF(Q400&lt;0,N(S399)+1,0))</f>
        <v/>
      </c>
      <c r="T400" t="str" s="4">
        <f>IF(Q400="","",N(T399)+Q400)</f>
        <v/>
      </c>
      <c r="U400" t="str" s="4">
        <f>IF(Q400="","",MAX(N(U399),T400))</f>
        <v/>
      </c>
      <c r="V400" t="str" s="4">
        <f>IF(Q400="","",U400-T400)</f>
        <v/>
      </c>
    </row>
    <row r="401">
      <c r="A401" t="str" s="6">
        <f>IF(D401="","",ROW()-1)</f>
        <v/>
      </c>
      <c r="P401" t="str" s="4">
        <f>IF(OR(H401="",I401="",K401=""),"",(K401-H401)/(H401-I401))</f>
        <v/>
      </c>
      <c r="Q401" t="str" s="4">
        <f>IF(P401="","",P401-N(M401))</f>
        <v/>
      </c>
      <c r="R401" t="str" s="4">
        <f>IF(OR(H401="",I401="",J401=""),"",ABS(J401-H401)/ABS(H401-I401))</f>
        <v/>
      </c>
      <c r="S401" t="str" s="6">
        <f>IF(Q401="","",IF(Q401&lt;0,N(S400)+1,0))</f>
        <v/>
      </c>
      <c r="T401" t="str" s="4">
        <f>IF(Q401="","",N(T400)+Q401)</f>
        <v/>
      </c>
      <c r="U401" t="str" s="4">
        <f>IF(Q401="","",MAX(N(U400),T401))</f>
        <v/>
      </c>
      <c r="V401" t="str" s="4">
        <f>IF(Q401="","",U401-T401)</f>
        <v/>
      </c>
    </row>
    <row r="402">
      <c r="A402" t="str" s="6">
        <f>IF(D402="","",ROW()-1)</f>
        <v/>
      </c>
      <c r="P402" t="str" s="4">
        <f>IF(OR(H402="",I402="",K402=""),"",(K402-H402)/(H402-I402))</f>
        <v/>
      </c>
      <c r="Q402" t="str" s="4">
        <f>IF(P402="","",P402-N(M402))</f>
        <v/>
      </c>
      <c r="R402" t="str" s="4">
        <f>IF(OR(H402="",I402="",J402=""),"",ABS(J402-H402)/ABS(H402-I402))</f>
        <v/>
      </c>
      <c r="S402" t="str" s="6">
        <f>IF(Q402="","",IF(Q402&lt;0,N(S401)+1,0))</f>
        <v/>
      </c>
      <c r="T402" t="str" s="4">
        <f>IF(Q402="","",N(T401)+Q402)</f>
        <v/>
      </c>
      <c r="U402" t="str" s="4">
        <f>IF(Q402="","",MAX(N(U401),T402))</f>
        <v/>
      </c>
      <c r="V402" t="str" s="4">
        <f>IF(Q402="","",U402-T402)</f>
        <v/>
      </c>
    </row>
    <row r="403">
      <c r="A403" t="str" s="6">
        <f>IF(D403="","",ROW()-1)</f>
        <v/>
      </c>
      <c r="P403" t="str" s="4">
        <f>IF(OR(H403="",I403="",K403=""),"",(K403-H403)/(H403-I403))</f>
        <v/>
      </c>
      <c r="Q403" t="str" s="4">
        <f>IF(P403="","",P403-N(M403))</f>
        <v/>
      </c>
      <c r="R403" t="str" s="4">
        <f>IF(OR(H403="",I403="",J403=""),"",ABS(J403-H403)/ABS(H403-I403))</f>
        <v/>
      </c>
      <c r="S403" t="str" s="6">
        <f>IF(Q403="","",IF(Q403&lt;0,N(S402)+1,0))</f>
        <v/>
      </c>
      <c r="T403" t="str" s="4">
        <f>IF(Q403="","",N(T402)+Q403)</f>
        <v/>
      </c>
      <c r="U403" t="str" s="4">
        <f>IF(Q403="","",MAX(N(U402),T403))</f>
        <v/>
      </c>
      <c r="V403" t="str" s="4">
        <f>IF(Q403="","",U403-T403)</f>
        <v/>
      </c>
    </row>
    <row r="404">
      <c r="A404" t="str" s="6">
        <f>IF(D404="","",ROW()-1)</f>
        <v/>
      </c>
      <c r="P404" t="str" s="4">
        <f>IF(OR(H404="",I404="",K404=""),"",(K404-H404)/(H404-I404))</f>
        <v/>
      </c>
      <c r="Q404" t="str" s="4">
        <f>IF(P404="","",P404-N(M404))</f>
        <v/>
      </c>
      <c r="R404" t="str" s="4">
        <f>IF(OR(H404="",I404="",J404=""),"",ABS(J404-H404)/ABS(H404-I404))</f>
        <v/>
      </c>
      <c r="S404" t="str" s="6">
        <f>IF(Q404="","",IF(Q404&lt;0,N(S403)+1,0))</f>
        <v/>
      </c>
      <c r="T404" t="str" s="4">
        <f>IF(Q404="","",N(T403)+Q404)</f>
        <v/>
      </c>
      <c r="U404" t="str" s="4">
        <f>IF(Q404="","",MAX(N(U403),T404))</f>
        <v/>
      </c>
      <c r="V404" t="str" s="4">
        <f>IF(Q404="","",U404-T404)</f>
        <v/>
      </c>
    </row>
    <row r="405">
      <c r="A405" t="str" s="6">
        <f>IF(D405="","",ROW()-1)</f>
        <v/>
      </c>
      <c r="P405" t="str" s="4">
        <f>IF(OR(H405="",I405="",K405=""),"",(K405-H405)/(H405-I405))</f>
        <v/>
      </c>
      <c r="Q405" t="str" s="4">
        <f>IF(P405="","",P405-N(M405))</f>
        <v/>
      </c>
      <c r="R405" t="str" s="4">
        <f>IF(OR(H405="",I405="",J405=""),"",ABS(J405-H405)/ABS(H405-I405))</f>
        <v/>
      </c>
      <c r="S405" t="str" s="6">
        <f>IF(Q405="","",IF(Q405&lt;0,N(S404)+1,0))</f>
        <v/>
      </c>
      <c r="T405" t="str" s="4">
        <f>IF(Q405="","",N(T404)+Q405)</f>
        <v/>
      </c>
      <c r="U405" t="str" s="4">
        <f>IF(Q405="","",MAX(N(U404),T405))</f>
        <v/>
      </c>
      <c r="V405" t="str" s="4">
        <f>IF(Q405="","",U405-T405)</f>
        <v/>
      </c>
    </row>
    <row r="406">
      <c r="A406" t="str" s="6">
        <f>IF(D406="","",ROW()-1)</f>
        <v/>
      </c>
      <c r="P406" t="str" s="4">
        <f>IF(OR(H406="",I406="",K406=""),"",(K406-H406)/(H406-I406))</f>
        <v/>
      </c>
      <c r="Q406" t="str" s="4">
        <f>IF(P406="","",P406-N(M406))</f>
        <v/>
      </c>
      <c r="R406" t="str" s="4">
        <f>IF(OR(H406="",I406="",J406=""),"",ABS(J406-H406)/ABS(H406-I406))</f>
        <v/>
      </c>
      <c r="S406" t="str" s="6">
        <f>IF(Q406="","",IF(Q406&lt;0,N(S405)+1,0))</f>
        <v/>
      </c>
      <c r="T406" t="str" s="4">
        <f>IF(Q406="","",N(T405)+Q406)</f>
        <v/>
      </c>
      <c r="U406" t="str" s="4">
        <f>IF(Q406="","",MAX(N(U405),T406))</f>
        <v/>
      </c>
      <c r="V406" t="str" s="4">
        <f>IF(Q406="","",U406-T406)</f>
        <v/>
      </c>
    </row>
    <row r="407">
      <c r="A407" t="str" s="6">
        <f>IF(D407="","",ROW()-1)</f>
        <v/>
      </c>
      <c r="P407" t="str" s="4">
        <f>IF(OR(H407="",I407="",K407=""),"",(K407-H407)/(H407-I407))</f>
        <v/>
      </c>
      <c r="Q407" t="str" s="4">
        <f>IF(P407="","",P407-N(M407))</f>
        <v/>
      </c>
      <c r="R407" t="str" s="4">
        <f>IF(OR(H407="",I407="",J407=""),"",ABS(J407-H407)/ABS(H407-I407))</f>
        <v/>
      </c>
      <c r="S407" t="str" s="6">
        <f>IF(Q407="","",IF(Q407&lt;0,N(S406)+1,0))</f>
        <v/>
      </c>
      <c r="T407" t="str" s="4">
        <f>IF(Q407="","",N(T406)+Q407)</f>
        <v/>
      </c>
      <c r="U407" t="str" s="4">
        <f>IF(Q407="","",MAX(N(U406),T407))</f>
        <v/>
      </c>
      <c r="V407" t="str" s="4">
        <f>IF(Q407="","",U407-T407)</f>
        <v/>
      </c>
    </row>
    <row r="408">
      <c r="A408" t="str" s="6">
        <f>IF(D408="","",ROW()-1)</f>
        <v/>
      </c>
      <c r="P408" t="str" s="4">
        <f>IF(OR(H408="",I408="",K408=""),"",(K408-H408)/(H408-I408))</f>
        <v/>
      </c>
      <c r="Q408" t="str" s="4">
        <f>IF(P408="","",P408-N(M408))</f>
        <v/>
      </c>
      <c r="R408" t="str" s="4">
        <f>IF(OR(H408="",I408="",J408=""),"",ABS(J408-H408)/ABS(H408-I408))</f>
        <v/>
      </c>
      <c r="S408" t="str" s="6">
        <f>IF(Q408="","",IF(Q408&lt;0,N(S407)+1,0))</f>
        <v/>
      </c>
      <c r="T408" t="str" s="4">
        <f>IF(Q408="","",N(T407)+Q408)</f>
        <v/>
      </c>
      <c r="U408" t="str" s="4">
        <f>IF(Q408="","",MAX(N(U407),T408))</f>
        <v/>
      </c>
      <c r="V408" t="str" s="4">
        <f>IF(Q408="","",U408-T408)</f>
        <v/>
      </c>
    </row>
    <row r="409">
      <c r="A409" t="str" s="6">
        <f>IF(D409="","",ROW()-1)</f>
        <v/>
      </c>
      <c r="P409" t="str" s="4">
        <f>IF(OR(H409="",I409="",K409=""),"",(K409-H409)/(H409-I409))</f>
        <v/>
      </c>
      <c r="Q409" t="str" s="4">
        <f>IF(P409="","",P409-N(M409))</f>
        <v/>
      </c>
      <c r="R409" t="str" s="4">
        <f>IF(OR(H409="",I409="",J409=""),"",ABS(J409-H409)/ABS(H409-I409))</f>
        <v/>
      </c>
      <c r="S409" t="str" s="6">
        <f>IF(Q409="","",IF(Q409&lt;0,N(S408)+1,0))</f>
        <v/>
      </c>
      <c r="T409" t="str" s="4">
        <f>IF(Q409="","",N(T408)+Q409)</f>
        <v/>
      </c>
      <c r="U409" t="str" s="4">
        <f>IF(Q409="","",MAX(N(U408),T409))</f>
        <v/>
      </c>
      <c r="V409" t="str" s="4">
        <f>IF(Q409="","",U409-T409)</f>
        <v/>
      </c>
    </row>
    <row r="410">
      <c r="A410" t="str" s="6">
        <f>IF(D410="","",ROW()-1)</f>
        <v/>
      </c>
      <c r="P410" t="str" s="4">
        <f>IF(OR(H410="",I410="",K410=""),"",(K410-H410)/(H410-I410))</f>
        <v/>
      </c>
      <c r="Q410" t="str" s="4">
        <f>IF(P410="","",P410-N(M410))</f>
        <v/>
      </c>
      <c r="R410" t="str" s="4">
        <f>IF(OR(H410="",I410="",J410=""),"",ABS(J410-H410)/ABS(H410-I410))</f>
        <v/>
      </c>
      <c r="S410" t="str" s="6">
        <f>IF(Q410="","",IF(Q410&lt;0,N(S409)+1,0))</f>
        <v/>
      </c>
      <c r="T410" t="str" s="4">
        <f>IF(Q410="","",N(T409)+Q410)</f>
        <v/>
      </c>
      <c r="U410" t="str" s="4">
        <f>IF(Q410="","",MAX(N(U409),T410))</f>
        <v/>
      </c>
      <c r="V410" t="str" s="4">
        <f>IF(Q410="","",U410-T410)</f>
        <v/>
      </c>
    </row>
    <row r="411">
      <c r="A411" t="str" s="6">
        <f>IF(D411="","",ROW()-1)</f>
        <v/>
      </c>
      <c r="P411" t="str" s="4">
        <f>IF(OR(H411="",I411="",K411=""),"",(K411-H411)/(H411-I411))</f>
        <v/>
      </c>
      <c r="Q411" t="str" s="4">
        <f>IF(P411="","",P411-N(M411))</f>
        <v/>
      </c>
      <c r="R411" t="str" s="4">
        <f>IF(OR(H411="",I411="",J411=""),"",ABS(J411-H411)/ABS(H411-I411))</f>
        <v/>
      </c>
      <c r="S411" t="str" s="6">
        <f>IF(Q411="","",IF(Q411&lt;0,N(S410)+1,0))</f>
        <v/>
      </c>
      <c r="T411" t="str" s="4">
        <f>IF(Q411="","",N(T410)+Q411)</f>
        <v/>
      </c>
      <c r="U411" t="str" s="4">
        <f>IF(Q411="","",MAX(N(U410),T411))</f>
        <v/>
      </c>
      <c r="V411" t="str" s="4">
        <f>IF(Q411="","",U411-T411)</f>
        <v/>
      </c>
    </row>
    <row r="412">
      <c r="A412" t="str" s="6">
        <f>IF(D412="","",ROW()-1)</f>
        <v/>
      </c>
      <c r="P412" t="str" s="4">
        <f>IF(OR(H412="",I412="",K412=""),"",(K412-H412)/(H412-I412))</f>
        <v/>
      </c>
      <c r="Q412" t="str" s="4">
        <f>IF(P412="","",P412-N(M412))</f>
        <v/>
      </c>
      <c r="R412" t="str" s="4">
        <f>IF(OR(H412="",I412="",J412=""),"",ABS(J412-H412)/ABS(H412-I412))</f>
        <v/>
      </c>
      <c r="S412" t="str" s="6">
        <f>IF(Q412="","",IF(Q412&lt;0,N(S411)+1,0))</f>
        <v/>
      </c>
      <c r="T412" t="str" s="4">
        <f>IF(Q412="","",N(T411)+Q412)</f>
        <v/>
      </c>
      <c r="U412" t="str" s="4">
        <f>IF(Q412="","",MAX(N(U411),T412))</f>
        <v/>
      </c>
      <c r="V412" t="str" s="4">
        <f>IF(Q412="","",U412-T412)</f>
        <v/>
      </c>
    </row>
    <row r="413">
      <c r="A413" t="str" s="6">
        <f>IF(D413="","",ROW()-1)</f>
        <v/>
      </c>
      <c r="P413" t="str" s="4">
        <f>IF(OR(H413="",I413="",K413=""),"",(K413-H413)/(H413-I413))</f>
        <v/>
      </c>
      <c r="Q413" t="str" s="4">
        <f>IF(P413="","",P413-N(M413))</f>
        <v/>
      </c>
      <c r="R413" t="str" s="4">
        <f>IF(OR(H413="",I413="",J413=""),"",ABS(J413-H413)/ABS(H413-I413))</f>
        <v/>
      </c>
      <c r="S413" t="str" s="6">
        <f>IF(Q413="","",IF(Q413&lt;0,N(S412)+1,0))</f>
        <v/>
      </c>
      <c r="T413" t="str" s="4">
        <f>IF(Q413="","",N(T412)+Q413)</f>
        <v/>
      </c>
      <c r="U413" t="str" s="4">
        <f>IF(Q413="","",MAX(N(U412),T413))</f>
        <v/>
      </c>
      <c r="V413" t="str" s="4">
        <f>IF(Q413="","",U413-T413)</f>
        <v/>
      </c>
    </row>
    <row r="414">
      <c r="A414" t="str" s="6">
        <f>IF(D414="","",ROW()-1)</f>
        <v/>
      </c>
      <c r="P414" t="str" s="4">
        <f>IF(OR(H414="",I414="",K414=""),"",(K414-H414)/(H414-I414))</f>
        <v/>
      </c>
      <c r="Q414" t="str" s="4">
        <f>IF(P414="","",P414-N(M414))</f>
        <v/>
      </c>
      <c r="R414" t="str" s="4">
        <f>IF(OR(H414="",I414="",J414=""),"",ABS(J414-H414)/ABS(H414-I414))</f>
        <v/>
      </c>
      <c r="S414" t="str" s="6">
        <f>IF(Q414="","",IF(Q414&lt;0,N(S413)+1,0))</f>
        <v/>
      </c>
      <c r="T414" t="str" s="4">
        <f>IF(Q414="","",N(T413)+Q414)</f>
        <v/>
      </c>
      <c r="U414" t="str" s="4">
        <f>IF(Q414="","",MAX(N(U413),T414))</f>
        <v/>
      </c>
      <c r="V414" t="str" s="4">
        <f>IF(Q414="","",U414-T414)</f>
        <v/>
      </c>
    </row>
    <row r="415">
      <c r="A415" t="str" s="6">
        <f>IF(D415="","",ROW()-1)</f>
        <v/>
      </c>
      <c r="P415" t="str" s="4">
        <f>IF(OR(H415="",I415="",K415=""),"",(K415-H415)/(H415-I415))</f>
        <v/>
      </c>
      <c r="Q415" t="str" s="4">
        <f>IF(P415="","",P415-N(M415))</f>
        <v/>
      </c>
      <c r="R415" t="str" s="4">
        <f>IF(OR(H415="",I415="",J415=""),"",ABS(J415-H415)/ABS(H415-I415))</f>
        <v/>
      </c>
      <c r="S415" t="str" s="6">
        <f>IF(Q415="","",IF(Q415&lt;0,N(S414)+1,0))</f>
        <v/>
      </c>
      <c r="T415" t="str" s="4">
        <f>IF(Q415="","",N(T414)+Q415)</f>
        <v/>
      </c>
      <c r="U415" t="str" s="4">
        <f>IF(Q415="","",MAX(N(U414),T415))</f>
        <v/>
      </c>
      <c r="V415" t="str" s="4">
        <f>IF(Q415="","",U415-T415)</f>
        <v/>
      </c>
    </row>
    <row r="416">
      <c r="A416" t="str" s="6">
        <f>IF(D416="","",ROW()-1)</f>
        <v/>
      </c>
      <c r="P416" t="str" s="4">
        <f>IF(OR(H416="",I416="",K416=""),"",(K416-H416)/(H416-I416))</f>
        <v/>
      </c>
      <c r="Q416" t="str" s="4">
        <f>IF(P416="","",P416-N(M416))</f>
        <v/>
      </c>
      <c r="R416" t="str" s="4">
        <f>IF(OR(H416="",I416="",J416=""),"",ABS(J416-H416)/ABS(H416-I416))</f>
        <v/>
      </c>
      <c r="S416" t="str" s="6">
        <f>IF(Q416="","",IF(Q416&lt;0,N(S415)+1,0))</f>
        <v/>
      </c>
      <c r="T416" t="str" s="4">
        <f>IF(Q416="","",N(T415)+Q416)</f>
        <v/>
      </c>
      <c r="U416" t="str" s="4">
        <f>IF(Q416="","",MAX(N(U415),T416))</f>
        <v/>
      </c>
      <c r="V416" t="str" s="4">
        <f>IF(Q416="","",U416-T416)</f>
        <v/>
      </c>
    </row>
    <row r="417">
      <c r="A417" t="str" s="6">
        <f>IF(D417="","",ROW()-1)</f>
        <v/>
      </c>
      <c r="P417" t="str" s="4">
        <f>IF(OR(H417="",I417="",K417=""),"",(K417-H417)/(H417-I417))</f>
        <v/>
      </c>
      <c r="Q417" t="str" s="4">
        <f>IF(P417="","",P417-N(M417))</f>
        <v/>
      </c>
      <c r="R417" t="str" s="4">
        <f>IF(OR(H417="",I417="",J417=""),"",ABS(J417-H417)/ABS(H417-I417))</f>
        <v/>
      </c>
      <c r="S417" t="str" s="6">
        <f>IF(Q417="","",IF(Q417&lt;0,N(S416)+1,0))</f>
        <v/>
      </c>
      <c r="T417" t="str" s="4">
        <f>IF(Q417="","",N(T416)+Q417)</f>
        <v/>
      </c>
      <c r="U417" t="str" s="4">
        <f>IF(Q417="","",MAX(N(U416),T417))</f>
        <v/>
      </c>
      <c r="V417" t="str" s="4">
        <f>IF(Q417="","",U417-T417)</f>
        <v/>
      </c>
    </row>
    <row r="418">
      <c r="A418" t="str" s="6">
        <f>IF(D418="","",ROW()-1)</f>
        <v/>
      </c>
      <c r="P418" t="str" s="4">
        <f>IF(OR(H418="",I418="",K418=""),"",(K418-H418)/(H418-I418))</f>
        <v/>
      </c>
      <c r="Q418" t="str" s="4">
        <f>IF(P418="","",P418-N(M418))</f>
        <v/>
      </c>
      <c r="R418" t="str" s="4">
        <f>IF(OR(H418="",I418="",J418=""),"",ABS(J418-H418)/ABS(H418-I418))</f>
        <v/>
      </c>
      <c r="S418" t="str" s="6">
        <f>IF(Q418="","",IF(Q418&lt;0,N(S417)+1,0))</f>
        <v/>
      </c>
      <c r="T418" t="str" s="4">
        <f>IF(Q418="","",N(T417)+Q418)</f>
        <v/>
      </c>
      <c r="U418" t="str" s="4">
        <f>IF(Q418="","",MAX(N(U417),T418))</f>
        <v/>
      </c>
      <c r="V418" t="str" s="4">
        <f>IF(Q418="","",U418-T418)</f>
        <v/>
      </c>
    </row>
    <row r="419">
      <c r="A419" t="str" s="6">
        <f>IF(D419="","",ROW()-1)</f>
        <v/>
      </c>
      <c r="P419" t="str" s="4">
        <f>IF(OR(H419="",I419="",K419=""),"",(K419-H419)/(H419-I419))</f>
        <v/>
      </c>
      <c r="Q419" t="str" s="4">
        <f>IF(P419="","",P419-N(M419))</f>
        <v/>
      </c>
      <c r="R419" t="str" s="4">
        <f>IF(OR(H419="",I419="",J419=""),"",ABS(J419-H419)/ABS(H419-I419))</f>
        <v/>
      </c>
      <c r="S419" t="str" s="6">
        <f>IF(Q419="","",IF(Q419&lt;0,N(S418)+1,0))</f>
        <v/>
      </c>
      <c r="T419" t="str" s="4">
        <f>IF(Q419="","",N(T418)+Q419)</f>
        <v/>
      </c>
      <c r="U419" t="str" s="4">
        <f>IF(Q419="","",MAX(N(U418),T419))</f>
        <v/>
      </c>
      <c r="V419" t="str" s="4">
        <f>IF(Q419="","",U419-T419)</f>
        <v/>
      </c>
    </row>
    <row r="420">
      <c r="A420" t="str" s="6">
        <f>IF(D420="","",ROW()-1)</f>
        <v/>
      </c>
      <c r="P420" t="str" s="4">
        <f>IF(OR(H420="",I420="",K420=""),"",(K420-H420)/(H420-I420))</f>
        <v/>
      </c>
      <c r="Q420" t="str" s="4">
        <f>IF(P420="","",P420-N(M420))</f>
        <v/>
      </c>
      <c r="R420" t="str" s="4">
        <f>IF(OR(H420="",I420="",J420=""),"",ABS(J420-H420)/ABS(H420-I420))</f>
        <v/>
      </c>
      <c r="S420" t="str" s="6">
        <f>IF(Q420="","",IF(Q420&lt;0,N(S419)+1,0))</f>
        <v/>
      </c>
      <c r="T420" t="str" s="4">
        <f>IF(Q420="","",N(T419)+Q420)</f>
        <v/>
      </c>
      <c r="U420" t="str" s="4">
        <f>IF(Q420="","",MAX(N(U419),T420))</f>
        <v/>
      </c>
      <c r="V420" t="str" s="4">
        <f>IF(Q420="","",U420-T420)</f>
        <v/>
      </c>
    </row>
    <row r="421">
      <c r="A421" t="str" s="6">
        <f>IF(D421="","",ROW()-1)</f>
        <v/>
      </c>
      <c r="P421" t="str" s="4">
        <f>IF(OR(H421="",I421="",K421=""),"",(K421-H421)/(H421-I421))</f>
        <v/>
      </c>
      <c r="Q421" t="str" s="4">
        <f>IF(P421="","",P421-N(M421))</f>
        <v/>
      </c>
      <c r="R421" t="str" s="4">
        <f>IF(OR(H421="",I421="",J421=""),"",ABS(J421-H421)/ABS(H421-I421))</f>
        <v/>
      </c>
      <c r="S421" t="str" s="6">
        <f>IF(Q421="","",IF(Q421&lt;0,N(S420)+1,0))</f>
        <v/>
      </c>
      <c r="T421" t="str" s="4">
        <f>IF(Q421="","",N(T420)+Q421)</f>
        <v/>
      </c>
      <c r="U421" t="str" s="4">
        <f>IF(Q421="","",MAX(N(U420),T421))</f>
        <v/>
      </c>
      <c r="V421" t="str" s="4">
        <f>IF(Q421="","",U421-T421)</f>
        <v/>
      </c>
    </row>
    <row r="422">
      <c r="A422" t="str" s="6">
        <f>IF(D422="","",ROW()-1)</f>
        <v/>
      </c>
      <c r="P422" t="str" s="4">
        <f>IF(OR(H422="",I422="",K422=""),"",(K422-H422)/(H422-I422))</f>
        <v/>
      </c>
      <c r="Q422" t="str" s="4">
        <f>IF(P422="","",P422-N(M422))</f>
        <v/>
      </c>
      <c r="R422" t="str" s="4">
        <f>IF(OR(H422="",I422="",J422=""),"",ABS(J422-H422)/ABS(H422-I422))</f>
        <v/>
      </c>
      <c r="S422" t="str" s="6">
        <f>IF(Q422="","",IF(Q422&lt;0,N(S421)+1,0))</f>
        <v/>
      </c>
      <c r="T422" t="str" s="4">
        <f>IF(Q422="","",N(T421)+Q422)</f>
        <v/>
      </c>
      <c r="U422" t="str" s="4">
        <f>IF(Q422="","",MAX(N(U421),T422))</f>
        <v/>
      </c>
      <c r="V422" t="str" s="4">
        <f>IF(Q422="","",U422-T422)</f>
        <v/>
      </c>
    </row>
    <row r="423">
      <c r="A423" t="str" s="6">
        <f>IF(D423="","",ROW()-1)</f>
        <v/>
      </c>
      <c r="P423" t="str" s="4">
        <f>IF(OR(H423="",I423="",K423=""),"",(K423-H423)/(H423-I423))</f>
        <v/>
      </c>
      <c r="Q423" t="str" s="4">
        <f>IF(P423="","",P423-N(M423))</f>
        <v/>
      </c>
      <c r="R423" t="str" s="4">
        <f>IF(OR(H423="",I423="",J423=""),"",ABS(J423-H423)/ABS(H423-I423))</f>
        <v/>
      </c>
      <c r="S423" t="str" s="6">
        <f>IF(Q423="","",IF(Q423&lt;0,N(S422)+1,0))</f>
        <v/>
      </c>
      <c r="T423" t="str" s="4">
        <f>IF(Q423="","",N(T422)+Q423)</f>
        <v/>
      </c>
      <c r="U423" t="str" s="4">
        <f>IF(Q423="","",MAX(N(U422),T423))</f>
        <v/>
      </c>
      <c r="V423" t="str" s="4">
        <f>IF(Q423="","",U423-T423)</f>
        <v/>
      </c>
    </row>
    <row r="424">
      <c r="A424" t="str" s="6">
        <f>IF(D424="","",ROW()-1)</f>
        <v/>
      </c>
      <c r="P424" t="str" s="4">
        <f>IF(OR(H424="",I424="",K424=""),"",(K424-H424)/(H424-I424))</f>
        <v/>
      </c>
      <c r="Q424" t="str" s="4">
        <f>IF(P424="","",P424-N(M424))</f>
        <v/>
      </c>
      <c r="R424" t="str" s="4">
        <f>IF(OR(H424="",I424="",J424=""),"",ABS(J424-H424)/ABS(H424-I424))</f>
        <v/>
      </c>
      <c r="S424" t="str" s="6">
        <f>IF(Q424="","",IF(Q424&lt;0,N(S423)+1,0))</f>
        <v/>
      </c>
      <c r="T424" t="str" s="4">
        <f>IF(Q424="","",N(T423)+Q424)</f>
        <v/>
      </c>
      <c r="U424" t="str" s="4">
        <f>IF(Q424="","",MAX(N(U423),T424))</f>
        <v/>
      </c>
      <c r="V424" t="str" s="4">
        <f>IF(Q424="","",U424-T424)</f>
        <v/>
      </c>
    </row>
    <row r="425">
      <c r="A425" t="str" s="6">
        <f>IF(D425="","",ROW()-1)</f>
        <v/>
      </c>
      <c r="P425" t="str" s="4">
        <f>IF(OR(H425="",I425="",K425=""),"",(K425-H425)/(H425-I425))</f>
        <v/>
      </c>
      <c r="Q425" t="str" s="4">
        <f>IF(P425="","",P425-N(M425))</f>
        <v/>
      </c>
      <c r="R425" t="str" s="4">
        <f>IF(OR(H425="",I425="",J425=""),"",ABS(J425-H425)/ABS(H425-I425))</f>
        <v/>
      </c>
      <c r="S425" t="str" s="6">
        <f>IF(Q425="","",IF(Q425&lt;0,N(S424)+1,0))</f>
        <v/>
      </c>
      <c r="T425" t="str" s="4">
        <f>IF(Q425="","",N(T424)+Q425)</f>
        <v/>
      </c>
      <c r="U425" t="str" s="4">
        <f>IF(Q425="","",MAX(N(U424),T425))</f>
        <v/>
      </c>
      <c r="V425" t="str" s="4">
        <f>IF(Q425="","",U425-T425)</f>
        <v/>
      </c>
    </row>
    <row r="426">
      <c r="A426" t="str" s="6">
        <f>IF(D426="","",ROW()-1)</f>
        <v/>
      </c>
      <c r="P426" t="str" s="4">
        <f>IF(OR(H426="",I426="",K426=""),"",(K426-H426)/(H426-I426))</f>
        <v/>
      </c>
      <c r="Q426" t="str" s="4">
        <f>IF(P426="","",P426-N(M426))</f>
        <v/>
      </c>
      <c r="R426" t="str" s="4">
        <f>IF(OR(H426="",I426="",J426=""),"",ABS(J426-H426)/ABS(H426-I426))</f>
        <v/>
      </c>
      <c r="S426" t="str" s="6">
        <f>IF(Q426="","",IF(Q426&lt;0,N(S425)+1,0))</f>
        <v/>
      </c>
      <c r="T426" t="str" s="4">
        <f>IF(Q426="","",N(T425)+Q426)</f>
        <v/>
      </c>
      <c r="U426" t="str" s="4">
        <f>IF(Q426="","",MAX(N(U425),T426))</f>
        <v/>
      </c>
      <c r="V426" t="str" s="4">
        <f>IF(Q426="","",U426-T426)</f>
        <v/>
      </c>
    </row>
    <row r="427">
      <c r="A427" t="str" s="6">
        <f>IF(D427="","",ROW()-1)</f>
        <v/>
      </c>
      <c r="P427" t="str" s="4">
        <f>IF(OR(H427="",I427="",K427=""),"",(K427-H427)/(H427-I427))</f>
        <v/>
      </c>
      <c r="Q427" t="str" s="4">
        <f>IF(P427="","",P427-N(M427))</f>
        <v/>
      </c>
      <c r="R427" t="str" s="4">
        <f>IF(OR(H427="",I427="",J427=""),"",ABS(J427-H427)/ABS(H427-I427))</f>
        <v/>
      </c>
      <c r="S427" t="str" s="6">
        <f>IF(Q427="","",IF(Q427&lt;0,N(S426)+1,0))</f>
        <v/>
      </c>
      <c r="T427" t="str" s="4">
        <f>IF(Q427="","",N(T426)+Q427)</f>
        <v/>
      </c>
      <c r="U427" t="str" s="4">
        <f>IF(Q427="","",MAX(N(U426),T427))</f>
        <v/>
      </c>
      <c r="V427" t="str" s="4">
        <f>IF(Q427="","",U427-T427)</f>
        <v/>
      </c>
    </row>
    <row r="428">
      <c r="A428" t="str" s="6">
        <f>IF(D428="","",ROW()-1)</f>
        <v/>
      </c>
      <c r="P428" t="str" s="4">
        <f>IF(OR(H428="",I428="",K428=""),"",(K428-H428)/(H428-I428))</f>
        <v/>
      </c>
      <c r="Q428" t="str" s="4">
        <f>IF(P428="","",P428-N(M428))</f>
        <v/>
      </c>
      <c r="R428" t="str" s="4">
        <f>IF(OR(H428="",I428="",J428=""),"",ABS(J428-H428)/ABS(H428-I428))</f>
        <v/>
      </c>
      <c r="S428" t="str" s="6">
        <f>IF(Q428="","",IF(Q428&lt;0,N(S427)+1,0))</f>
        <v/>
      </c>
      <c r="T428" t="str" s="4">
        <f>IF(Q428="","",N(T427)+Q428)</f>
        <v/>
      </c>
      <c r="U428" t="str" s="4">
        <f>IF(Q428="","",MAX(N(U427),T428))</f>
        <v/>
      </c>
      <c r="V428" t="str" s="4">
        <f>IF(Q428="","",U428-T428)</f>
        <v/>
      </c>
    </row>
    <row r="429">
      <c r="A429" t="str" s="6">
        <f>IF(D429="","",ROW()-1)</f>
        <v/>
      </c>
      <c r="P429" t="str" s="4">
        <f>IF(OR(H429="",I429="",K429=""),"",(K429-H429)/(H429-I429))</f>
        <v/>
      </c>
      <c r="Q429" t="str" s="4">
        <f>IF(P429="","",P429-N(M429))</f>
        <v/>
      </c>
      <c r="R429" t="str" s="4">
        <f>IF(OR(H429="",I429="",J429=""),"",ABS(J429-H429)/ABS(H429-I429))</f>
        <v/>
      </c>
      <c r="S429" t="str" s="6">
        <f>IF(Q429="","",IF(Q429&lt;0,N(S428)+1,0))</f>
        <v/>
      </c>
      <c r="T429" t="str" s="4">
        <f>IF(Q429="","",N(T428)+Q429)</f>
        <v/>
      </c>
      <c r="U429" t="str" s="4">
        <f>IF(Q429="","",MAX(N(U428),T429))</f>
        <v/>
      </c>
      <c r="V429" t="str" s="4">
        <f>IF(Q429="","",U429-T429)</f>
        <v/>
      </c>
    </row>
    <row r="430">
      <c r="A430" t="str" s="6">
        <f>IF(D430="","",ROW()-1)</f>
        <v/>
      </c>
      <c r="P430" t="str" s="4">
        <f>IF(OR(H430="",I430="",K430=""),"",(K430-H430)/(H430-I430))</f>
        <v/>
      </c>
      <c r="Q430" t="str" s="4">
        <f>IF(P430="","",P430-N(M430))</f>
        <v/>
      </c>
      <c r="R430" t="str" s="4">
        <f>IF(OR(H430="",I430="",J430=""),"",ABS(J430-H430)/ABS(H430-I430))</f>
        <v/>
      </c>
      <c r="S430" t="str" s="6">
        <f>IF(Q430="","",IF(Q430&lt;0,N(S429)+1,0))</f>
        <v/>
      </c>
      <c r="T430" t="str" s="4">
        <f>IF(Q430="","",N(T429)+Q430)</f>
        <v/>
      </c>
      <c r="U430" t="str" s="4">
        <f>IF(Q430="","",MAX(N(U429),T430))</f>
        <v/>
      </c>
      <c r="V430" t="str" s="4">
        <f>IF(Q430="","",U430-T430)</f>
        <v/>
      </c>
    </row>
    <row r="431">
      <c r="A431" t="str" s="6">
        <f>IF(D431="","",ROW()-1)</f>
        <v/>
      </c>
      <c r="P431" t="str" s="4">
        <f>IF(OR(H431="",I431="",K431=""),"",(K431-H431)/(H431-I431))</f>
        <v/>
      </c>
      <c r="Q431" t="str" s="4">
        <f>IF(P431="","",P431-N(M431))</f>
        <v/>
      </c>
      <c r="R431" t="str" s="4">
        <f>IF(OR(H431="",I431="",J431=""),"",ABS(J431-H431)/ABS(H431-I431))</f>
        <v/>
      </c>
      <c r="S431" t="str" s="6">
        <f>IF(Q431="","",IF(Q431&lt;0,N(S430)+1,0))</f>
        <v/>
      </c>
      <c r="T431" t="str" s="4">
        <f>IF(Q431="","",N(T430)+Q431)</f>
        <v/>
      </c>
      <c r="U431" t="str" s="4">
        <f>IF(Q431="","",MAX(N(U430),T431))</f>
        <v/>
      </c>
      <c r="V431" t="str" s="4">
        <f>IF(Q431="","",U431-T431)</f>
        <v/>
      </c>
    </row>
    <row r="432">
      <c r="A432" t="str" s="6">
        <f>IF(D432="","",ROW()-1)</f>
        <v/>
      </c>
      <c r="P432" t="str" s="4">
        <f>IF(OR(H432="",I432="",K432=""),"",(K432-H432)/(H432-I432))</f>
        <v/>
      </c>
      <c r="Q432" t="str" s="4">
        <f>IF(P432="","",P432-N(M432))</f>
        <v/>
      </c>
      <c r="R432" t="str" s="4">
        <f>IF(OR(H432="",I432="",J432=""),"",ABS(J432-H432)/ABS(H432-I432))</f>
        <v/>
      </c>
      <c r="S432" t="str" s="6">
        <f>IF(Q432="","",IF(Q432&lt;0,N(S431)+1,0))</f>
        <v/>
      </c>
      <c r="T432" t="str" s="4">
        <f>IF(Q432="","",N(T431)+Q432)</f>
        <v/>
      </c>
      <c r="U432" t="str" s="4">
        <f>IF(Q432="","",MAX(N(U431),T432))</f>
        <v/>
      </c>
      <c r="V432" t="str" s="4">
        <f>IF(Q432="","",U432-T432)</f>
        <v/>
      </c>
    </row>
    <row r="433">
      <c r="A433" t="str" s="6">
        <f>IF(D433="","",ROW()-1)</f>
        <v/>
      </c>
      <c r="P433" t="str" s="4">
        <f>IF(OR(H433="",I433="",K433=""),"",(K433-H433)/(H433-I433))</f>
        <v/>
      </c>
      <c r="Q433" t="str" s="4">
        <f>IF(P433="","",P433-N(M433))</f>
        <v/>
      </c>
      <c r="R433" t="str" s="4">
        <f>IF(OR(H433="",I433="",J433=""),"",ABS(J433-H433)/ABS(H433-I433))</f>
        <v/>
      </c>
      <c r="S433" t="str" s="6">
        <f>IF(Q433="","",IF(Q433&lt;0,N(S432)+1,0))</f>
        <v/>
      </c>
      <c r="T433" t="str" s="4">
        <f>IF(Q433="","",N(T432)+Q433)</f>
        <v/>
      </c>
      <c r="U433" t="str" s="4">
        <f>IF(Q433="","",MAX(N(U432),T433))</f>
        <v/>
      </c>
      <c r="V433" t="str" s="4">
        <f>IF(Q433="","",U433-T433)</f>
        <v/>
      </c>
    </row>
    <row r="434">
      <c r="A434" t="str" s="6">
        <f>IF(D434="","",ROW()-1)</f>
        <v/>
      </c>
      <c r="P434" t="str" s="4">
        <f>IF(OR(H434="",I434="",K434=""),"",(K434-H434)/(H434-I434))</f>
        <v/>
      </c>
      <c r="Q434" t="str" s="4">
        <f>IF(P434="","",P434-N(M434))</f>
        <v/>
      </c>
      <c r="R434" t="str" s="4">
        <f>IF(OR(H434="",I434="",J434=""),"",ABS(J434-H434)/ABS(H434-I434))</f>
        <v/>
      </c>
      <c r="S434" t="str" s="6">
        <f>IF(Q434="","",IF(Q434&lt;0,N(S433)+1,0))</f>
        <v/>
      </c>
      <c r="T434" t="str" s="4">
        <f>IF(Q434="","",N(T433)+Q434)</f>
        <v/>
      </c>
      <c r="U434" t="str" s="4">
        <f>IF(Q434="","",MAX(N(U433),T434))</f>
        <v/>
      </c>
      <c r="V434" t="str" s="4">
        <f>IF(Q434="","",U434-T434)</f>
        <v/>
      </c>
    </row>
    <row r="435">
      <c r="A435" t="str" s="6">
        <f>IF(D435="","",ROW()-1)</f>
        <v/>
      </c>
      <c r="P435" t="str" s="4">
        <f>IF(OR(H435="",I435="",K435=""),"",(K435-H435)/(H435-I435))</f>
        <v/>
      </c>
      <c r="Q435" t="str" s="4">
        <f>IF(P435="","",P435-N(M435))</f>
        <v/>
      </c>
      <c r="R435" t="str" s="4">
        <f>IF(OR(H435="",I435="",J435=""),"",ABS(J435-H435)/ABS(H435-I435))</f>
        <v/>
      </c>
      <c r="S435" t="str" s="6">
        <f>IF(Q435="","",IF(Q435&lt;0,N(S434)+1,0))</f>
        <v/>
      </c>
      <c r="T435" t="str" s="4">
        <f>IF(Q435="","",N(T434)+Q435)</f>
        <v/>
      </c>
      <c r="U435" t="str" s="4">
        <f>IF(Q435="","",MAX(N(U434),T435))</f>
        <v/>
      </c>
      <c r="V435" t="str" s="4">
        <f>IF(Q435="","",U435-T435)</f>
        <v/>
      </c>
    </row>
    <row r="436">
      <c r="A436" t="str" s="6">
        <f>IF(D436="","",ROW()-1)</f>
        <v/>
      </c>
      <c r="P436" t="str" s="4">
        <f>IF(OR(H436="",I436="",K436=""),"",(K436-H436)/(H436-I436))</f>
        <v/>
      </c>
      <c r="Q436" t="str" s="4">
        <f>IF(P436="","",P436-N(M436))</f>
        <v/>
      </c>
      <c r="R436" t="str" s="4">
        <f>IF(OR(H436="",I436="",J436=""),"",ABS(J436-H436)/ABS(H436-I436))</f>
        <v/>
      </c>
      <c r="S436" t="str" s="6">
        <f>IF(Q436="","",IF(Q436&lt;0,N(S435)+1,0))</f>
        <v/>
      </c>
      <c r="T436" t="str" s="4">
        <f>IF(Q436="","",N(T435)+Q436)</f>
        <v/>
      </c>
      <c r="U436" t="str" s="4">
        <f>IF(Q436="","",MAX(N(U435),T436))</f>
        <v/>
      </c>
      <c r="V436" t="str" s="4">
        <f>IF(Q436="","",U436-T436)</f>
        <v/>
      </c>
    </row>
    <row r="437">
      <c r="A437" t="str" s="6">
        <f>IF(D437="","",ROW()-1)</f>
        <v/>
      </c>
      <c r="P437" t="str" s="4">
        <f>IF(OR(H437="",I437="",K437=""),"",(K437-H437)/(H437-I437))</f>
        <v/>
      </c>
      <c r="Q437" t="str" s="4">
        <f>IF(P437="","",P437-N(M437))</f>
        <v/>
      </c>
      <c r="R437" t="str" s="4">
        <f>IF(OR(H437="",I437="",J437=""),"",ABS(J437-H437)/ABS(H437-I437))</f>
        <v/>
      </c>
      <c r="S437" t="str" s="6">
        <f>IF(Q437="","",IF(Q437&lt;0,N(S436)+1,0))</f>
        <v/>
      </c>
      <c r="T437" t="str" s="4">
        <f>IF(Q437="","",N(T436)+Q437)</f>
        <v/>
      </c>
      <c r="U437" t="str" s="4">
        <f>IF(Q437="","",MAX(N(U436),T437))</f>
        <v/>
      </c>
      <c r="V437" t="str" s="4">
        <f>IF(Q437="","",U437-T437)</f>
        <v/>
      </c>
    </row>
    <row r="438">
      <c r="A438" t="str" s="6">
        <f>IF(D438="","",ROW()-1)</f>
        <v/>
      </c>
      <c r="P438" t="str" s="4">
        <f>IF(OR(H438="",I438="",K438=""),"",(K438-H438)/(H438-I438))</f>
        <v/>
      </c>
      <c r="Q438" t="str" s="4">
        <f>IF(P438="","",P438-N(M438))</f>
        <v/>
      </c>
      <c r="R438" t="str" s="4">
        <f>IF(OR(H438="",I438="",J438=""),"",ABS(J438-H438)/ABS(H438-I438))</f>
        <v/>
      </c>
      <c r="S438" t="str" s="6">
        <f>IF(Q438="","",IF(Q438&lt;0,N(S437)+1,0))</f>
        <v/>
      </c>
      <c r="T438" t="str" s="4">
        <f>IF(Q438="","",N(T437)+Q438)</f>
        <v/>
      </c>
      <c r="U438" t="str" s="4">
        <f>IF(Q438="","",MAX(N(U437),T438))</f>
        <v/>
      </c>
      <c r="V438" t="str" s="4">
        <f>IF(Q438="","",U438-T438)</f>
        <v/>
      </c>
    </row>
    <row r="439">
      <c r="A439" t="str" s="6">
        <f>IF(D439="","",ROW()-1)</f>
        <v/>
      </c>
      <c r="P439" t="str" s="4">
        <f>IF(OR(H439="",I439="",K439=""),"",(K439-H439)/(H439-I439))</f>
        <v/>
      </c>
      <c r="Q439" t="str" s="4">
        <f>IF(P439="","",P439-N(M439))</f>
        <v/>
      </c>
      <c r="R439" t="str" s="4">
        <f>IF(OR(H439="",I439="",J439=""),"",ABS(J439-H439)/ABS(H439-I439))</f>
        <v/>
      </c>
      <c r="S439" t="str" s="6">
        <f>IF(Q439="","",IF(Q439&lt;0,N(S438)+1,0))</f>
        <v/>
      </c>
      <c r="T439" t="str" s="4">
        <f>IF(Q439="","",N(T438)+Q439)</f>
        <v/>
      </c>
      <c r="U439" t="str" s="4">
        <f>IF(Q439="","",MAX(N(U438),T439))</f>
        <v/>
      </c>
      <c r="V439" t="str" s="4">
        <f>IF(Q439="","",U439-T439)</f>
        <v/>
      </c>
    </row>
    <row r="440">
      <c r="A440" t="str" s="6">
        <f>IF(D440="","",ROW()-1)</f>
        <v/>
      </c>
      <c r="P440" t="str" s="4">
        <f>IF(OR(H440="",I440="",K440=""),"",(K440-H440)/(H440-I440))</f>
        <v/>
      </c>
      <c r="Q440" t="str" s="4">
        <f>IF(P440="","",P440-N(M440))</f>
        <v/>
      </c>
      <c r="R440" t="str" s="4">
        <f>IF(OR(H440="",I440="",J440=""),"",ABS(J440-H440)/ABS(H440-I440))</f>
        <v/>
      </c>
      <c r="S440" t="str" s="6">
        <f>IF(Q440="","",IF(Q440&lt;0,N(S439)+1,0))</f>
        <v/>
      </c>
      <c r="T440" t="str" s="4">
        <f>IF(Q440="","",N(T439)+Q440)</f>
        <v/>
      </c>
      <c r="U440" t="str" s="4">
        <f>IF(Q440="","",MAX(N(U439),T440))</f>
        <v/>
      </c>
      <c r="V440" t="str" s="4">
        <f>IF(Q440="","",U440-T440)</f>
        <v/>
      </c>
    </row>
    <row r="441">
      <c r="A441" t="str" s="6">
        <f>IF(D441="","",ROW()-1)</f>
        <v/>
      </c>
      <c r="P441" t="str" s="4">
        <f>IF(OR(H441="",I441="",K441=""),"",(K441-H441)/(H441-I441))</f>
        <v/>
      </c>
      <c r="Q441" t="str" s="4">
        <f>IF(P441="","",P441-N(M441))</f>
        <v/>
      </c>
      <c r="R441" t="str" s="4">
        <f>IF(OR(H441="",I441="",J441=""),"",ABS(J441-H441)/ABS(H441-I441))</f>
        <v/>
      </c>
      <c r="S441" t="str" s="6">
        <f>IF(Q441="","",IF(Q441&lt;0,N(S440)+1,0))</f>
        <v/>
      </c>
      <c r="T441" t="str" s="4">
        <f>IF(Q441="","",N(T440)+Q441)</f>
        <v/>
      </c>
      <c r="U441" t="str" s="4">
        <f>IF(Q441="","",MAX(N(U440),T441))</f>
        <v/>
      </c>
      <c r="V441" t="str" s="4">
        <f>IF(Q441="","",U441-T441)</f>
        <v/>
      </c>
    </row>
    <row r="442">
      <c r="A442" t="str" s="6">
        <f>IF(D442="","",ROW()-1)</f>
        <v/>
      </c>
      <c r="P442" t="str" s="4">
        <f>IF(OR(H442="",I442="",K442=""),"",(K442-H442)/(H442-I442))</f>
        <v/>
      </c>
      <c r="Q442" t="str" s="4">
        <f>IF(P442="","",P442-N(M442))</f>
        <v/>
      </c>
      <c r="R442" t="str" s="4">
        <f>IF(OR(H442="",I442="",J442=""),"",ABS(J442-H442)/ABS(H442-I442))</f>
        <v/>
      </c>
      <c r="S442" t="str" s="6">
        <f>IF(Q442="","",IF(Q442&lt;0,N(S441)+1,0))</f>
        <v/>
      </c>
      <c r="T442" t="str" s="4">
        <f>IF(Q442="","",N(T441)+Q442)</f>
        <v/>
      </c>
      <c r="U442" t="str" s="4">
        <f>IF(Q442="","",MAX(N(U441),T442))</f>
        <v/>
      </c>
      <c r="V442" t="str" s="4">
        <f>IF(Q442="","",U442-T442)</f>
        <v/>
      </c>
    </row>
    <row r="443">
      <c r="A443" t="str" s="6">
        <f>IF(D443="","",ROW()-1)</f>
        <v/>
      </c>
      <c r="P443" t="str" s="4">
        <f>IF(OR(H443="",I443="",K443=""),"",(K443-H443)/(H443-I443))</f>
        <v/>
      </c>
      <c r="Q443" t="str" s="4">
        <f>IF(P443="","",P443-N(M443))</f>
        <v/>
      </c>
      <c r="R443" t="str" s="4">
        <f>IF(OR(H443="",I443="",J443=""),"",ABS(J443-H443)/ABS(H443-I443))</f>
        <v/>
      </c>
      <c r="S443" t="str" s="6">
        <f>IF(Q443="","",IF(Q443&lt;0,N(S442)+1,0))</f>
        <v/>
      </c>
      <c r="T443" t="str" s="4">
        <f>IF(Q443="","",N(T442)+Q443)</f>
        <v/>
      </c>
      <c r="U443" t="str" s="4">
        <f>IF(Q443="","",MAX(N(U442),T443))</f>
        <v/>
      </c>
      <c r="V443" t="str" s="4">
        <f>IF(Q443="","",U443-T443)</f>
        <v/>
      </c>
    </row>
    <row r="444">
      <c r="A444" t="str" s="6">
        <f>IF(D444="","",ROW()-1)</f>
        <v/>
      </c>
      <c r="P444" t="str" s="4">
        <f>IF(OR(H444="",I444="",K444=""),"",(K444-H444)/(H444-I444))</f>
        <v/>
      </c>
      <c r="Q444" t="str" s="4">
        <f>IF(P444="","",P444-N(M444))</f>
        <v/>
      </c>
      <c r="R444" t="str" s="4">
        <f>IF(OR(H444="",I444="",J444=""),"",ABS(J444-H444)/ABS(H444-I444))</f>
        <v/>
      </c>
      <c r="S444" t="str" s="6">
        <f>IF(Q444="","",IF(Q444&lt;0,N(S443)+1,0))</f>
        <v/>
      </c>
      <c r="T444" t="str" s="4">
        <f>IF(Q444="","",N(T443)+Q444)</f>
        <v/>
      </c>
      <c r="U444" t="str" s="4">
        <f>IF(Q444="","",MAX(N(U443),T444))</f>
        <v/>
      </c>
      <c r="V444" t="str" s="4">
        <f>IF(Q444="","",U444-T444)</f>
        <v/>
      </c>
    </row>
    <row r="445">
      <c r="A445" t="str" s="6">
        <f>IF(D445="","",ROW()-1)</f>
        <v/>
      </c>
      <c r="P445" t="str" s="4">
        <f>IF(OR(H445="",I445="",K445=""),"",(K445-H445)/(H445-I445))</f>
        <v/>
      </c>
      <c r="Q445" t="str" s="4">
        <f>IF(P445="","",P445-N(M445))</f>
        <v/>
      </c>
      <c r="R445" t="str" s="4">
        <f>IF(OR(H445="",I445="",J445=""),"",ABS(J445-H445)/ABS(H445-I445))</f>
        <v/>
      </c>
      <c r="S445" t="str" s="6">
        <f>IF(Q445="","",IF(Q445&lt;0,N(S444)+1,0))</f>
        <v/>
      </c>
      <c r="T445" t="str" s="4">
        <f>IF(Q445="","",N(T444)+Q445)</f>
        <v/>
      </c>
      <c r="U445" t="str" s="4">
        <f>IF(Q445="","",MAX(N(U444),T445))</f>
        <v/>
      </c>
      <c r="V445" t="str" s="4">
        <f>IF(Q445="","",U445-T445)</f>
        <v/>
      </c>
    </row>
    <row r="446">
      <c r="A446" t="str" s="6">
        <f>IF(D446="","",ROW()-1)</f>
        <v/>
      </c>
      <c r="P446" t="str" s="4">
        <f>IF(OR(H446="",I446="",K446=""),"",(K446-H446)/(H446-I446))</f>
        <v/>
      </c>
      <c r="Q446" t="str" s="4">
        <f>IF(P446="","",P446-N(M446))</f>
        <v/>
      </c>
      <c r="R446" t="str" s="4">
        <f>IF(OR(H446="",I446="",J446=""),"",ABS(J446-H446)/ABS(H446-I446))</f>
        <v/>
      </c>
      <c r="S446" t="str" s="6">
        <f>IF(Q446="","",IF(Q446&lt;0,N(S445)+1,0))</f>
        <v/>
      </c>
      <c r="T446" t="str" s="4">
        <f>IF(Q446="","",N(T445)+Q446)</f>
        <v/>
      </c>
      <c r="U446" t="str" s="4">
        <f>IF(Q446="","",MAX(N(U445),T446))</f>
        <v/>
      </c>
      <c r="V446" t="str" s="4">
        <f>IF(Q446="","",U446-T446)</f>
        <v/>
      </c>
    </row>
    <row r="447">
      <c r="A447" t="str" s="6">
        <f>IF(D447="","",ROW()-1)</f>
        <v/>
      </c>
      <c r="P447" t="str" s="4">
        <f>IF(OR(H447="",I447="",K447=""),"",(K447-H447)/(H447-I447))</f>
        <v/>
      </c>
      <c r="Q447" t="str" s="4">
        <f>IF(P447="","",P447-N(M447))</f>
        <v/>
      </c>
      <c r="R447" t="str" s="4">
        <f>IF(OR(H447="",I447="",J447=""),"",ABS(J447-H447)/ABS(H447-I447))</f>
        <v/>
      </c>
      <c r="S447" t="str" s="6">
        <f>IF(Q447="","",IF(Q447&lt;0,N(S446)+1,0))</f>
        <v/>
      </c>
      <c r="T447" t="str" s="4">
        <f>IF(Q447="","",N(T446)+Q447)</f>
        <v/>
      </c>
      <c r="U447" t="str" s="4">
        <f>IF(Q447="","",MAX(N(U446),T447))</f>
        <v/>
      </c>
      <c r="V447" t="str" s="4">
        <f>IF(Q447="","",U447-T447)</f>
        <v/>
      </c>
    </row>
    <row r="448">
      <c r="A448" t="str" s="6">
        <f>IF(D448="","",ROW()-1)</f>
        <v/>
      </c>
      <c r="P448" t="str" s="4">
        <f>IF(OR(H448="",I448="",K448=""),"",(K448-H448)/(H448-I448))</f>
        <v/>
      </c>
      <c r="Q448" t="str" s="4">
        <f>IF(P448="","",P448-N(M448))</f>
        <v/>
      </c>
      <c r="R448" t="str" s="4">
        <f>IF(OR(H448="",I448="",J448=""),"",ABS(J448-H448)/ABS(H448-I448))</f>
        <v/>
      </c>
      <c r="S448" t="str" s="6">
        <f>IF(Q448="","",IF(Q448&lt;0,N(S447)+1,0))</f>
        <v/>
      </c>
      <c r="T448" t="str" s="4">
        <f>IF(Q448="","",N(T447)+Q448)</f>
        <v/>
      </c>
      <c r="U448" t="str" s="4">
        <f>IF(Q448="","",MAX(N(U447),T448))</f>
        <v/>
      </c>
      <c r="V448" t="str" s="4">
        <f>IF(Q448="","",U448-T448)</f>
        <v/>
      </c>
    </row>
    <row r="449">
      <c r="A449" t="str" s="6">
        <f>IF(D449="","",ROW()-1)</f>
        <v/>
      </c>
      <c r="P449" t="str" s="4">
        <f>IF(OR(H449="",I449="",K449=""),"",(K449-H449)/(H449-I449))</f>
        <v/>
      </c>
      <c r="Q449" t="str" s="4">
        <f>IF(P449="","",P449-N(M449))</f>
        <v/>
      </c>
      <c r="R449" t="str" s="4">
        <f>IF(OR(H449="",I449="",J449=""),"",ABS(J449-H449)/ABS(H449-I449))</f>
        <v/>
      </c>
      <c r="S449" t="str" s="6">
        <f>IF(Q449="","",IF(Q449&lt;0,N(S448)+1,0))</f>
        <v/>
      </c>
      <c r="T449" t="str" s="4">
        <f>IF(Q449="","",N(T448)+Q449)</f>
        <v/>
      </c>
      <c r="U449" t="str" s="4">
        <f>IF(Q449="","",MAX(N(U448),T449))</f>
        <v/>
      </c>
      <c r="V449" t="str" s="4">
        <f>IF(Q449="","",U449-T449)</f>
        <v/>
      </c>
    </row>
    <row r="450">
      <c r="A450" t="str" s="6">
        <f>IF(D450="","",ROW()-1)</f>
        <v/>
      </c>
      <c r="P450" t="str" s="4">
        <f>IF(OR(H450="",I450="",K450=""),"",(K450-H450)/(H450-I450))</f>
        <v/>
      </c>
      <c r="Q450" t="str" s="4">
        <f>IF(P450="","",P450-N(M450))</f>
        <v/>
      </c>
      <c r="R450" t="str" s="4">
        <f>IF(OR(H450="",I450="",J450=""),"",ABS(J450-H450)/ABS(H450-I450))</f>
        <v/>
      </c>
      <c r="S450" t="str" s="6">
        <f>IF(Q450="","",IF(Q450&lt;0,N(S449)+1,0))</f>
        <v/>
      </c>
      <c r="T450" t="str" s="4">
        <f>IF(Q450="","",N(T449)+Q450)</f>
        <v/>
      </c>
      <c r="U450" t="str" s="4">
        <f>IF(Q450="","",MAX(N(U449),T450))</f>
        <v/>
      </c>
      <c r="V450" t="str" s="4">
        <f>IF(Q450="","",U450-T450)</f>
        <v/>
      </c>
    </row>
    <row r="451">
      <c r="A451" t="str" s="6">
        <f>IF(D451="","",ROW()-1)</f>
        <v/>
      </c>
      <c r="P451" t="str" s="4">
        <f>IF(OR(H451="",I451="",K451=""),"",(K451-H451)/(H451-I451))</f>
        <v/>
      </c>
      <c r="Q451" t="str" s="4">
        <f>IF(P451="","",P451-N(M451))</f>
        <v/>
      </c>
      <c r="R451" t="str" s="4">
        <f>IF(OR(H451="",I451="",J451=""),"",ABS(J451-H451)/ABS(H451-I451))</f>
        <v/>
      </c>
      <c r="S451" t="str" s="6">
        <f>IF(Q451="","",IF(Q451&lt;0,N(S450)+1,0))</f>
        <v/>
      </c>
      <c r="T451" t="str" s="4">
        <f>IF(Q451="","",N(T450)+Q451)</f>
        <v/>
      </c>
      <c r="U451" t="str" s="4">
        <f>IF(Q451="","",MAX(N(U450),T451))</f>
        <v/>
      </c>
      <c r="V451" t="str" s="4">
        <f>IF(Q451="","",U451-T451)</f>
        <v/>
      </c>
    </row>
    <row r="452">
      <c r="A452" t="str" s="6">
        <f>IF(D452="","",ROW()-1)</f>
        <v/>
      </c>
      <c r="P452" t="str" s="4">
        <f>IF(OR(H452="",I452="",K452=""),"",(K452-H452)/(H452-I452))</f>
        <v/>
      </c>
      <c r="Q452" t="str" s="4">
        <f>IF(P452="","",P452-N(M452))</f>
        <v/>
      </c>
      <c r="R452" t="str" s="4">
        <f>IF(OR(H452="",I452="",J452=""),"",ABS(J452-H452)/ABS(H452-I452))</f>
        <v/>
      </c>
      <c r="S452" t="str" s="6">
        <f>IF(Q452="","",IF(Q452&lt;0,N(S451)+1,0))</f>
        <v/>
      </c>
      <c r="T452" t="str" s="4">
        <f>IF(Q452="","",N(T451)+Q452)</f>
        <v/>
      </c>
      <c r="U452" t="str" s="4">
        <f>IF(Q452="","",MAX(N(U451),T452))</f>
        <v/>
      </c>
      <c r="V452" t="str" s="4">
        <f>IF(Q452="","",U452-T452)</f>
        <v/>
      </c>
    </row>
    <row r="453">
      <c r="A453" t="str" s="6">
        <f>IF(D453="","",ROW()-1)</f>
        <v/>
      </c>
      <c r="P453" t="str" s="4">
        <f>IF(OR(H453="",I453="",K453=""),"",(K453-H453)/(H453-I453))</f>
        <v/>
      </c>
      <c r="Q453" t="str" s="4">
        <f>IF(P453="","",P453-N(M453))</f>
        <v/>
      </c>
      <c r="R453" t="str" s="4">
        <f>IF(OR(H453="",I453="",J453=""),"",ABS(J453-H453)/ABS(H453-I453))</f>
        <v/>
      </c>
      <c r="S453" t="str" s="6">
        <f>IF(Q453="","",IF(Q453&lt;0,N(S452)+1,0))</f>
        <v/>
      </c>
      <c r="T453" t="str" s="4">
        <f>IF(Q453="","",N(T452)+Q453)</f>
        <v/>
      </c>
      <c r="U453" t="str" s="4">
        <f>IF(Q453="","",MAX(N(U452),T453))</f>
        <v/>
      </c>
      <c r="V453" t="str" s="4">
        <f>IF(Q453="","",U453-T453)</f>
        <v/>
      </c>
    </row>
    <row r="454">
      <c r="A454" t="str" s="6">
        <f>IF(D454="","",ROW()-1)</f>
        <v/>
      </c>
      <c r="P454" t="str" s="4">
        <f>IF(OR(H454="",I454="",K454=""),"",(K454-H454)/(H454-I454))</f>
        <v/>
      </c>
      <c r="Q454" t="str" s="4">
        <f>IF(P454="","",P454-N(M454))</f>
        <v/>
      </c>
      <c r="R454" t="str" s="4">
        <f>IF(OR(H454="",I454="",J454=""),"",ABS(J454-H454)/ABS(H454-I454))</f>
        <v/>
      </c>
      <c r="S454" t="str" s="6">
        <f>IF(Q454="","",IF(Q454&lt;0,N(S453)+1,0))</f>
        <v/>
      </c>
      <c r="T454" t="str" s="4">
        <f>IF(Q454="","",N(T453)+Q454)</f>
        <v/>
      </c>
      <c r="U454" t="str" s="4">
        <f>IF(Q454="","",MAX(N(U453),T454))</f>
        <v/>
      </c>
      <c r="V454" t="str" s="4">
        <f>IF(Q454="","",U454-T454)</f>
        <v/>
      </c>
    </row>
    <row r="455">
      <c r="A455" t="str" s="6">
        <f>IF(D455="","",ROW()-1)</f>
        <v/>
      </c>
      <c r="P455" t="str" s="4">
        <f>IF(OR(H455="",I455="",K455=""),"",(K455-H455)/(H455-I455))</f>
        <v/>
      </c>
      <c r="Q455" t="str" s="4">
        <f>IF(P455="","",P455-N(M455))</f>
        <v/>
      </c>
      <c r="R455" t="str" s="4">
        <f>IF(OR(H455="",I455="",J455=""),"",ABS(J455-H455)/ABS(H455-I455))</f>
        <v/>
      </c>
      <c r="S455" t="str" s="6">
        <f>IF(Q455="","",IF(Q455&lt;0,N(S454)+1,0))</f>
        <v/>
      </c>
      <c r="T455" t="str" s="4">
        <f>IF(Q455="","",N(T454)+Q455)</f>
        <v/>
      </c>
      <c r="U455" t="str" s="4">
        <f>IF(Q455="","",MAX(N(U454),T455))</f>
        <v/>
      </c>
      <c r="V455" t="str" s="4">
        <f>IF(Q455="","",U455-T455)</f>
        <v/>
      </c>
    </row>
    <row r="456">
      <c r="A456" t="str" s="6">
        <f>IF(D456="","",ROW()-1)</f>
        <v/>
      </c>
      <c r="P456" t="str" s="4">
        <f>IF(OR(H456="",I456="",K456=""),"",(K456-H456)/(H456-I456))</f>
        <v/>
      </c>
      <c r="Q456" t="str" s="4">
        <f>IF(P456="","",P456-N(M456))</f>
        <v/>
      </c>
      <c r="R456" t="str" s="4">
        <f>IF(OR(H456="",I456="",J456=""),"",ABS(J456-H456)/ABS(H456-I456))</f>
        <v/>
      </c>
      <c r="S456" t="str" s="6">
        <f>IF(Q456="","",IF(Q456&lt;0,N(S455)+1,0))</f>
        <v/>
      </c>
      <c r="T456" t="str" s="4">
        <f>IF(Q456="","",N(T455)+Q456)</f>
        <v/>
      </c>
      <c r="U456" t="str" s="4">
        <f>IF(Q456="","",MAX(N(U455),T456))</f>
        <v/>
      </c>
      <c r="V456" t="str" s="4">
        <f>IF(Q456="","",U456-T456)</f>
        <v/>
      </c>
    </row>
    <row r="457">
      <c r="A457" t="str" s="6">
        <f>IF(D457="","",ROW()-1)</f>
        <v/>
      </c>
      <c r="P457" t="str" s="4">
        <f>IF(OR(H457="",I457="",K457=""),"",(K457-H457)/(H457-I457))</f>
        <v/>
      </c>
      <c r="Q457" t="str" s="4">
        <f>IF(P457="","",P457-N(M457))</f>
        <v/>
      </c>
      <c r="R457" t="str" s="4">
        <f>IF(OR(H457="",I457="",J457=""),"",ABS(J457-H457)/ABS(H457-I457))</f>
        <v/>
      </c>
      <c r="S457" t="str" s="6">
        <f>IF(Q457="","",IF(Q457&lt;0,N(S456)+1,0))</f>
        <v/>
      </c>
      <c r="T457" t="str" s="4">
        <f>IF(Q457="","",N(T456)+Q457)</f>
        <v/>
      </c>
      <c r="U457" t="str" s="4">
        <f>IF(Q457="","",MAX(N(U456),T457))</f>
        <v/>
      </c>
      <c r="V457" t="str" s="4">
        <f>IF(Q457="","",U457-T457)</f>
        <v/>
      </c>
    </row>
    <row r="458">
      <c r="A458" t="str" s="6">
        <f>IF(D458="","",ROW()-1)</f>
        <v/>
      </c>
      <c r="P458" t="str" s="4">
        <f>IF(OR(H458="",I458="",K458=""),"",(K458-H458)/(H458-I458))</f>
        <v/>
      </c>
      <c r="Q458" t="str" s="4">
        <f>IF(P458="","",P458-N(M458))</f>
        <v/>
      </c>
      <c r="R458" t="str" s="4">
        <f>IF(OR(H458="",I458="",J458=""),"",ABS(J458-H458)/ABS(H458-I458))</f>
        <v/>
      </c>
      <c r="S458" t="str" s="6">
        <f>IF(Q458="","",IF(Q458&lt;0,N(S457)+1,0))</f>
        <v/>
      </c>
      <c r="T458" t="str" s="4">
        <f>IF(Q458="","",N(T457)+Q458)</f>
        <v/>
      </c>
      <c r="U458" t="str" s="4">
        <f>IF(Q458="","",MAX(N(U457),T458))</f>
        <v/>
      </c>
      <c r="V458" t="str" s="4">
        <f>IF(Q458="","",U458-T458)</f>
        <v/>
      </c>
    </row>
    <row r="459">
      <c r="A459" t="str" s="6">
        <f>IF(D459="","",ROW()-1)</f>
        <v/>
      </c>
      <c r="P459" t="str" s="4">
        <f>IF(OR(H459="",I459="",K459=""),"",(K459-H459)/(H459-I459))</f>
        <v/>
      </c>
      <c r="Q459" t="str" s="4">
        <f>IF(P459="","",P459-N(M459))</f>
        <v/>
      </c>
      <c r="R459" t="str" s="4">
        <f>IF(OR(H459="",I459="",J459=""),"",ABS(J459-H459)/ABS(H459-I459))</f>
        <v/>
      </c>
      <c r="S459" t="str" s="6">
        <f>IF(Q459="","",IF(Q459&lt;0,N(S458)+1,0))</f>
        <v/>
      </c>
      <c r="T459" t="str" s="4">
        <f>IF(Q459="","",N(T458)+Q459)</f>
        <v/>
      </c>
      <c r="U459" t="str" s="4">
        <f>IF(Q459="","",MAX(N(U458),T459))</f>
        <v/>
      </c>
      <c r="V459" t="str" s="4">
        <f>IF(Q459="","",U459-T459)</f>
        <v/>
      </c>
    </row>
    <row r="460">
      <c r="A460" t="str" s="6">
        <f>IF(D460="","",ROW()-1)</f>
        <v/>
      </c>
      <c r="P460" t="str" s="4">
        <f>IF(OR(H460="",I460="",K460=""),"",(K460-H460)/(H460-I460))</f>
        <v/>
      </c>
      <c r="Q460" t="str" s="4">
        <f>IF(P460="","",P460-N(M460))</f>
        <v/>
      </c>
      <c r="R460" t="str" s="4">
        <f>IF(OR(H460="",I460="",J460=""),"",ABS(J460-H460)/ABS(H460-I460))</f>
        <v/>
      </c>
      <c r="S460" t="str" s="6">
        <f>IF(Q460="","",IF(Q460&lt;0,N(S459)+1,0))</f>
        <v/>
      </c>
      <c r="T460" t="str" s="4">
        <f>IF(Q460="","",N(T459)+Q460)</f>
        <v/>
      </c>
      <c r="U460" t="str" s="4">
        <f>IF(Q460="","",MAX(N(U459),T460))</f>
        <v/>
      </c>
      <c r="V460" t="str" s="4">
        <f>IF(Q460="","",U460-T460)</f>
        <v/>
      </c>
    </row>
    <row r="461">
      <c r="A461" t="str" s="6">
        <f>IF(D461="","",ROW()-1)</f>
        <v/>
      </c>
      <c r="P461" t="str" s="4">
        <f>IF(OR(H461="",I461="",K461=""),"",(K461-H461)/(H461-I461))</f>
        <v/>
      </c>
      <c r="Q461" t="str" s="4">
        <f>IF(P461="","",P461-N(M461))</f>
        <v/>
      </c>
      <c r="R461" t="str" s="4">
        <f>IF(OR(H461="",I461="",J461=""),"",ABS(J461-H461)/ABS(H461-I461))</f>
        <v/>
      </c>
      <c r="S461" t="str" s="6">
        <f>IF(Q461="","",IF(Q461&lt;0,N(S460)+1,0))</f>
        <v/>
      </c>
      <c r="T461" t="str" s="4">
        <f>IF(Q461="","",N(T460)+Q461)</f>
        <v/>
      </c>
      <c r="U461" t="str" s="4">
        <f>IF(Q461="","",MAX(N(U460),T461))</f>
        <v/>
      </c>
      <c r="V461" t="str" s="4">
        <f>IF(Q461="","",U461-T461)</f>
        <v/>
      </c>
    </row>
    <row r="462">
      <c r="A462" t="str" s="6">
        <f>IF(D462="","",ROW()-1)</f>
        <v/>
      </c>
      <c r="P462" t="str" s="4">
        <f>IF(OR(H462="",I462="",K462=""),"",(K462-H462)/(H462-I462))</f>
        <v/>
      </c>
      <c r="Q462" t="str" s="4">
        <f>IF(P462="","",P462-N(M462))</f>
        <v/>
      </c>
      <c r="R462" t="str" s="4">
        <f>IF(OR(H462="",I462="",J462=""),"",ABS(J462-H462)/ABS(H462-I462))</f>
        <v/>
      </c>
      <c r="S462" t="str" s="6">
        <f>IF(Q462="","",IF(Q462&lt;0,N(S461)+1,0))</f>
        <v/>
      </c>
      <c r="T462" t="str" s="4">
        <f>IF(Q462="","",N(T461)+Q462)</f>
        <v/>
      </c>
      <c r="U462" t="str" s="4">
        <f>IF(Q462="","",MAX(N(U461),T462))</f>
        <v/>
      </c>
      <c r="V462" t="str" s="4">
        <f>IF(Q462="","",U462-T462)</f>
        <v/>
      </c>
    </row>
    <row r="463">
      <c r="A463" t="str" s="6">
        <f>IF(D463="","",ROW()-1)</f>
        <v/>
      </c>
      <c r="P463" t="str" s="4">
        <f>IF(OR(H463="",I463="",K463=""),"",(K463-H463)/(H463-I463))</f>
        <v/>
      </c>
      <c r="Q463" t="str" s="4">
        <f>IF(P463="","",P463-N(M463))</f>
        <v/>
      </c>
      <c r="R463" t="str" s="4">
        <f>IF(OR(H463="",I463="",J463=""),"",ABS(J463-H463)/ABS(H463-I463))</f>
        <v/>
      </c>
      <c r="S463" t="str" s="6">
        <f>IF(Q463="","",IF(Q463&lt;0,N(S462)+1,0))</f>
        <v/>
      </c>
      <c r="T463" t="str" s="4">
        <f>IF(Q463="","",N(T462)+Q463)</f>
        <v/>
      </c>
      <c r="U463" t="str" s="4">
        <f>IF(Q463="","",MAX(N(U462),T463))</f>
        <v/>
      </c>
      <c r="V463" t="str" s="4">
        <f>IF(Q463="","",U463-T463)</f>
        <v/>
      </c>
    </row>
    <row r="464">
      <c r="A464" t="str" s="6">
        <f>IF(D464="","",ROW()-1)</f>
        <v/>
      </c>
      <c r="P464" t="str" s="4">
        <f>IF(OR(H464="",I464="",K464=""),"",(K464-H464)/(H464-I464))</f>
        <v/>
      </c>
      <c r="Q464" t="str" s="4">
        <f>IF(P464="","",P464-N(M464))</f>
        <v/>
      </c>
      <c r="R464" t="str" s="4">
        <f>IF(OR(H464="",I464="",J464=""),"",ABS(J464-H464)/ABS(H464-I464))</f>
        <v/>
      </c>
      <c r="S464" t="str" s="6">
        <f>IF(Q464="","",IF(Q464&lt;0,N(S463)+1,0))</f>
        <v/>
      </c>
      <c r="T464" t="str" s="4">
        <f>IF(Q464="","",N(T463)+Q464)</f>
        <v/>
      </c>
      <c r="U464" t="str" s="4">
        <f>IF(Q464="","",MAX(N(U463),T464))</f>
        <v/>
      </c>
      <c r="V464" t="str" s="4">
        <f>IF(Q464="","",U464-T464)</f>
        <v/>
      </c>
    </row>
    <row r="465">
      <c r="A465" t="str" s="6">
        <f>IF(D465="","",ROW()-1)</f>
        <v/>
      </c>
      <c r="P465" t="str" s="4">
        <f>IF(OR(H465="",I465="",K465=""),"",(K465-H465)/(H465-I465))</f>
        <v/>
      </c>
      <c r="Q465" t="str" s="4">
        <f>IF(P465="","",P465-N(M465))</f>
        <v/>
      </c>
      <c r="R465" t="str" s="4">
        <f>IF(OR(H465="",I465="",J465=""),"",ABS(J465-H465)/ABS(H465-I465))</f>
        <v/>
      </c>
      <c r="S465" t="str" s="6">
        <f>IF(Q465="","",IF(Q465&lt;0,N(S464)+1,0))</f>
        <v/>
      </c>
      <c r="T465" t="str" s="4">
        <f>IF(Q465="","",N(T464)+Q465)</f>
        <v/>
      </c>
      <c r="U465" t="str" s="4">
        <f>IF(Q465="","",MAX(N(U464),T465))</f>
        <v/>
      </c>
      <c r="V465" t="str" s="4">
        <f>IF(Q465="","",U465-T465)</f>
        <v/>
      </c>
    </row>
    <row r="466">
      <c r="A466" t="str" s="6">
        <f>IF(D466="","",ROW()-1)</f>
        <v/>
      </c>
      <c r="P466" t="str" s="4">
        <f>IF(OR(H466="",I466="",K466=""),"",(K466-H466)/(H466-I466))</f>
        <v/>
      </c>
      <c r="Q466" t="str" s="4">
        <f>IF(P466="","",P466-N(M466))</f>
        <v/>
      </c>
      <c r="R466" t="str" s="4">
        <f>IF(OR(H466="",I466="",J466=""),"",ABS(J466-H466)/ABS(H466-I466))</f>
        <v/>
      </c>
      <c r="S466" t="str" s="6">
        <f>IF(Q466="","",IF(Q466&lt;0,N(S465)+1,0))</f>
        <v/>
      </c>
      <c r="T466" t="str" s="4">
        <f>IF(Q466="","",N(T465)+Q466)</f>
        <v/>
      </c>
      <c r="U466" t="str" s="4">
        <f>IF(Q466="","",MAX(N(U465),T466))</f>
        <v/>
      </c>
      <c r="V466" t="str" s="4">
        <f>IF(Q466="","",U466-T466)</f>
        <v/>
      </c>
    </row>
    <row r="467">
      <c r="A467" t="str" s="6">
        <f>IF(D467="","",ROW()-1)</f>
        <v/>
      </c>
      <c r="P467" t="str" s="4">
        <f>IF(OR(H467="",I467="",K467=""),"",(K467-H467)/(H467-I467))</f>
        <v/>
      </c>
      <c r="Q467" t="str" s="4">
        <f>IF(P467="","",P467-N(M467))</f>
        <v/>
      </c>
      <c r="R467" t="str" s="4">
        <f>IF(OR(H467="",I467="",J467=""),"",ABS(J467-H467)/ABS(H467-I467))</f>
        <v/>
      </c>
      <c r="S467" t="str" s="6">
        <f>IF(Q467="","",IF(Q467&lt;0,N(S466)+1,0))</f>
        <v/>
      </c>
      <c r="T467" t="str" s="4">
        <f>IF(Q467="","",N(T466)+Q467)</f>
        <v/>
      </c>
      <c r="U467" t="str" s="4">
        <f>IF(Q467="","",MAX(N(U466),T467))</f>
        <v/>
      </c>
      <c r="V467" t="str" s="4">
        <f>IF(Q467="","",U467-T467)</f>
        <v/>
      </c>
    </row>
    <row r="468">
      <c r="A468" t="str" s="6">
        <f>IF(D468="","",ROW()-1)</f>
        <v/>
      </c>
      <c r="P468" t="str" s="4">
        <f>IF(OR(H468="",I468="",K468=""),"",(K468-H468)/(H468-I468))</f>
        <v/>
      </c>
      <c r="Q468" t="str" s="4">
        <f>IF(P468="","",P468-N(M468))</f>
        <v/>
      </c>
      <c r="R468" t="str" s="4">
        <f>IF(OR(H468="",I468="",J468=""),"",ABS(J468-H468)/ABS(H468-I468))</f>
        <v/>
      </c>
      <c r="S468" t="str" s="6">
        <f>IF(Q468="","",IF(Q468&lt;0,N(S467)+1,0))</f>
        <v/>
      </c>
      <c r="T468" t="str" s="4">
        <f>IF(Q468="","",N(T467)+Q468)</f>
        <v/>
      </c>
      <c r="U468" t="str" s="4">
        <f>IF(Q468="","",MAX(N(U467),T468))</f>
        <v/>
      </c>
      <c r="V468" t="str" s="4">
        <f>IF(Q468="","",U468-T468)</f>
        <v/>
      </c>
    </row>
    <row r="469">
      <c r="A469" t="str" s="6">
        <f>IF(D469="","",ROW()-1)</f>
        <v/>
      </c>
      <c r="P469" t="str" s="4">
        <f>IF(OR(H469="",I469="",K469=""),"",(K469-H469)/(H469-I469))</f>
        <v/>
      </c>
      <c r="Q469" t="str" s="4">
        <f>IF(P469="","",P469-N(M469))</f>
        <v/>
      </c>
      <c r="R469" t="str" s="4">
        <f>IF(OR(H469="",I469="",J469=""),"",ABS(J469-H469)/ABS(H469-I469))</f>
        <v/>
      </c>
      <c r="S469" t="str" s="6">
        <f>IF(Q469="","",IF(Q469&lt;0,N(S468)+1,0))</f>
        <v/>
      </c>
      <c r="T469" t="str" s="4">
        <f>IF(Q469="","",N(T468)+Q469)</f>
        <v/>
      </c>
      <c r="U469" t="str" s="4">
        <f>IF(Q469="","",MAX(N(U468),T469))</f>
        <v/>
      </c>
      <c r="V469" t="str" s="4">
        <f>IF(Q469="","",U469-T469)</f>
        <v/>
      </c>
    </row>
    <row r="470">
      <c r="A470" t="str" s="6">
        <f>IF(D470="","",ROW()-1)</f>
        <v/>
      </c>
      <c r="P470" t="str" s="4">
        <f>IF(OR(H470="",I470="",K470=""),"",(K470-H470)/(H470-I470))</f>
        <v/>
      </c>
      <c r="Q470" t="str" s="4">
        <f>IF(P470="","",P470-N(M470))</f>
        <v/>
      </c>
      <c r="R470" t="str" s="4">
        <f>IF(OR(H470="",I470="",J470=""),"",ABS(J470-H470)/ABS(H470-I470))</f>
        <v/>
      </c>
      <c r="S470" t="str" s="6">
        <f>IF(Q470="","",IF(Q470&lt;0,N(S469)+1,0))</f>
        <v/>
      </c>
      <c r="T470" t="str" s="4">
        <f>IF(Q470="","",N(T469)+Q470)</f>
        <v/>
      </c>
      <c r="U470" t="str" s="4">
        <f>IF(Q470="","",MAX(N(U469),T470))</f>
        <v/>
      </c>
      <c r="V470" t="str" s="4">
        <f>IF(Q470="","",U470-T470)</f>
        <v/>
      </c>
    </row>
    <row r="471">
      <c r="A471" t="str" s="6">
        <f>IF(D471="","",ROW()-1)</f>
        <v/>
      </c>
      <c r="P471" t="str" s="4">
        <f>IF(OR(H471="",I471="",K471=""),"",(K471-H471)/(H471-I471))</f>
        <v/>
      </c>
      <c r="Q471" t="str" s="4">
        <f>IF(P471="","",P471-N(M471))</f>
        <v/>
      </c>
      <c r="R471" t="str" s="4">
        <f>IF(OR(H471="",I471="",J471=""),"",ABS(J471-H471)/ABS(H471-I471))</f>
        <v/>
      </c>
      <c r="S471" t="str" s="6">
        <f>IF(Q471="","",IF(Q471&lt;0,N(S470)+1,0))</f>
        <v/>
      </c>
      <c r="T471" t="str" s="4">
        <f>IF(Q471="","",N(T470)+Q471)</f>
        <v/>
      </c>
      <c r="U471" t="str" s="4">
        <f>IF(Q471="","",MAX(N(U470),T471))</f>
        <v/>
      </c>
      <c r="V471" t="str" s="4">
        <f>IF(Q471="","",U471-T471)</f>
        <v/>
      </c>
    </row>
    <row r="472">
      <c r="A472" t="str" s="6">
        <f>IF(D472="","",ROW()-1)</f>
        <v/>
      </c>
      <c r="P472" t="str" s="4">
        <f>IF(OR(H472="",I472="",K472=""),"",(K472-H472)/(H472-I472))</f>
        <v/>
      </c>
      <c r="Q472" t="str" s="4">
        <f>IF(P472="","",P472-N(M472))</f>
        <v/>
      </c>
      <c r="R472" t="str" s="4">
        <f>IF(OR(H472="",I472="",J472=""),"",ABS(J472-H472)/ABS(H472-I472))</f>
        <v/>
      </c>
      <c r="S472" t="str" s="6">
        <f>IF(Q472="","",IF(Q472&lt;0,N(S471)+1,0))</f>
        <v/>
      </c>
      <c r="T472" t="str" s="4">
        <f>IF(Q472="","",N(T471)+Q472)</f>
        <v/>
      </c>
      <c r="U472" t="str" s="4">
        <f>IF(Q472="","",MAX(N(U471),T472))</f>
        <v/>
      </c>
      <c r="V472" t="str" s="4">
        <f>IF(Q472="","",U472-T472)</f>
        <v/>
      </c>
    </row>
    <row r="473">
      <c r="A473" t="str" s="6">
        <f>IF(D473="","",ROW()-1)</f>
        <v/>
      </c>
      <c r="P473" t="str" s="4">
        <f>IF(OR(H473="",I473="",K473=""),"",(K473-H473)/(H473-I473))</f>
        <v/>
      </c>
      <c r="Q473" t="str" s="4">
        <f>IF(P473="","",P473-N(M473))</f>
        <v/>
      </c>
      <c r="R473" t="str" s="4">
        <f>IF(OR(H473="",I473="",J473=""),"",ABS(J473-H473)/ABS(H473-I473))</f>
        <v/>
      </c>
      <c r="S473" t="str" s="6">
        <f>IF(Q473="","",IF(Q473&lt;0,N(S472)+1,0))</f>
        <v/>
      </c>
      <c r="T473" t="str" s="4">
        <f>IF(Q473="","",N(T472)+Q473)</f>
        <v/>
      </c>
      <c r="U473" t="str" s="4">
        <f>IF(Q473="","",MAX(N(U472),T473))</f>
        <v/>
      </c>
      <c r="V473" t="str" s="4">
        <f>IF(Q473="","",U473-T473)</f>
        <v/>
      </c>
    </row>
    <row r="474">
      <c r="A474" t="str" s="6">
        <f>IF(D474="","",ROW()-1)</f>
        <v/>
      </c>
      <c r="P474" t="str" s="4">
        <f>IF(OR(H474="",I474="",K474=""),"",(K474-H474)/(H474-I474))</f>
        <v/>
      </c>
      <c r="Q474" t="str" s="4">
        <f>IF(P474="","",P474-N(M474))</f>
        <v/>
      </c>
      <c r="R474" t="str" s="4">
        <f>IF(OR(H474="",I474="",J474=""),"",ABS(J474-H474)/ABS(H474-I474))</f>
        <v/>
      </c>
      <c r="S474" t="str" s="6">
        <f>IF(Q474="","",IF(Q474&lt;0,N(S473)+1,0))</f>
        <v/>
      </c>
      <c r="T474" t="str" s="4">
        <f>IF(Q474="","",N(T473)+Q474)</f>
        <v/>
      </c>
      <c r="U474" t="str" s="4">
        <f>IF(Q474="","",MAX(N(U473),T474))</f>
        <v/>
      </c>
      <c r="V474" t="str" s="4">
        <f>IF(Q474="","",U474-T474)</f>
        <v/>
      </c>
    </row>
    <row r="475">
      <c r="A475" t="str" s="6">
        <f>IF(D475="","",ROW()-1)</f>
        <v/>
      </c>
      <c r="P475" t="str" s="4">
        <f>IF(OR(H475="",I475="",K475=""),"",(K475-H475)/(H475-I475))</f>
        <v/>
      </c>
      <c r="Q475" t="str" s="4">
        <f>IF(P475="","",P475-N(M475))</f>
        <v/>
      </c>
      <c r="R475" t="str" s="4">
        <f>IF(OR(H475="",I475="",J475=""),"",ABS(J475-H475)/ABS(H475-I475))</f>
        <v/>
      </c>
      <c r="S475" t="str" s="6">
        <f>IF(Q475="","",IF(Q475&lt;0,N(S474)+1,0))</f>
        <v/>
      </c>
      <c r="T475" t="str" s="4">
        <f>IF(Q475="","",N(T474)+Q475)</f>
        <v/>
      </c>
      <c r="U475" t="str" s="4">
        <f>IF(Q475="","",MAX(N(U474),T475))</f>
        <v/>
      </c>
      <c r="V475" t="str" s="4">
        <f>IF(Q475="","",U475-T475)</f>
        <v/>
      </c>
    </row>
    <row r="476">
      <c r="A476" t="str" s="6">
        <f>IF(D476="","",ROW()-1)</f>
        <v/>
      </c>
      <c r="P476" t="str" s="4">
        <f>IF(OR(H476="",I476="",K476=""),"",(K476-H476)/(H476-I476))</f>
        <v/>
      </c>
      <c r="Q476" t="str" s="4">
        <f>IF(P476="","",P476-N(M476))</f>
        <v/>
      </c>
      <c r="R476" t="str" s="4">
        <f>IF(OR(H476="",I476="",J476=""),"",ABS(J476-H476)/ABS(H476-I476))</f>
        <v/>
      </c>
      <c r="S476" t="str" s="6">
        <f>IF(Q476="","",IF(Q476&lt;0,N(S475)+1,0))</f>
        <v/>
      </c>
      <c r="T476" t="str" s="4">
        <f>IF(Q476="","",N(T475)+Q476)</f>
        <v/>
      </c>
      <c r="U476" t="str" s="4">
        <f>IF(Q476="","",MAX(N(U475),T476))</f>
        <v/>
      </c>
      <c r="V476" t="str" s="4">
        <f>IF(Q476="","",U476-T476)</f>
        <v/>
      </c>
    </row>
    <row r="477">
      <c r="A477" t="str" s="6">
        <f>IF(D477="","",ROW()-1)</f>
        <v/>
      </c>
      <c r="P477" t="str" s="4">
        <f>IF(OR(H477="",I477="",K477=""),"",(K477-H477)/(H477-I477))</f>
        <v/>
      </c>
      <c r="Q477" t="str" s="4">
        <f>IF(P477="","",P477-N(M477))</f>
        <v/>
      </c>
      <c r="R477" t="str" s="4">
        <f>IF(OR(H477="",I477="",J477=""),"",ABS(J477-H477)/ABS(H477-I477))</f>
        <v/>
      </c>
      <c r="S477" t="str" s="6">
        <f>IF(Q477="","",IF(Q477&lt;0,N(S476)+1,0))</f>
        <v/>
      </c>
      <c r="T477" t="str" s="4">
        <f>IF(Q477="","",N(T476)+Q477)</f>
        <v/>
      </c>
      <c r="U477" t="str" s="4">
        <f>IF(Q477="","",MAX(N(U476),T477))</f>
        <v/>
      </c>
      <c r="V477" t="str" s="4">
        <f>IF(Q477="","",U477-T477)</f>
        <v/>
      </c>
    </row>
    <row r="478">
      <c r="A478" t="str" s="6">
        <f>IF(D478="","",ROW()-1)</f>
        <v/>
      </c>
      <c r="P478" t="str" s="4">
        <f>IF(OR(H478="",I478="",K478=""),"",(K478-H478)/(H478-I478))</f>
        <v/>
      </c>
      <c r="Q478" t="str" s="4">
        <f>IF(P478="","",P478-N(M478))</f>
        <v/>
      </c>
      <c r="R478" t="str" s="4">
        <f>IF(OR(H478="",I478="",J478=""),"",ABS(J478-H478)/ABS(H478-I478))</f>
        <v/>
      </c>
      <c r="S478" t="str" s="6">
        <f>IF(Q478="","",IF(Q478&lt;0,N(S477)+1,0))</f>
        <v/>
      </c>
      <c r="T478" t="str" s="4">
        <f>IF(Q478="","",N(T477)+Q478)</f>
        <v/>
      </c>
      <c r="U478" t="str" s="4">
        <f>IF(Q478="","",MAX(N(U477),T478))</f>
        <v/>
      </c>
      <c r="V478" t="str" s="4">
        <f>IF(Q478="","",U478-T478)</f>
        <v/>
      </c>
    </row>
    <row r="479">
      <c r="A479" t="str" s="6">
        <f>IF(D479="","",ROW()-1)</f>
        <v/>
      </c>
      <c r="P479" t="str" s="4">
        <f>IF(OR(H479="",I479="",K479=""),"",(K479-H479)/(H479-I479))</f>
        <v/>
      </c>
      <c r="Q479" t="str" s="4">
        <f>IF(P479="","",P479-N(M479))</f>
        <v/>
      </c>
      <c r="R479" t="str" s="4">
        <f>IF(OR(H479="",I479="",J479=""),"",ABS(J479-H479)/ABS(H479-I479))</f>
        <v/>
      </c>
      <c r="S479" t="str" s="6">
        <f>IF(Q479="","",IF(Q479&lt;0,N(S478)+1,0))</f>
        <v/>
      </c>
      <c r="T479" t="str" s="4">
        <f>IF(Q479="","",N(T478)+Q479)</f>
        <v/>
      </c>
      <c r="U479" t="str" s="4">
        <f>IF(Q479="","",MAX(N(U478),T479))</f>
        <v/>
      </c>
      <c r="V479" t="str" s="4">
        <f>IF(Q479="","",U479-T479)</f>
        <v/>
      </c>
    </row>
    <row r="480">
      <c r="A480" t="str" s="6">
        <f>IF(D480="","",ROW()-1)</f>
        <v/>
      </c>
      <c r="P480" t="str" s="4">
        <f>IF(OR(H480="",I480="",K480=""),"",(K480-H480)/(H480-I480))</f>
        <v/>
      </c>
      <c r="Q480" t="str" s="4">
        <f>IF(P480="","",P480-N(M480))</f>
        <v/>
      </c>
      <c r="R480" t="str" s="4">
        <f>IF(OR(H480="",I480="",J480=""),"",ABS(J480-H480)/ABS(H480-I480))</f>
        <v/>
      </c>
      <c r="S480" t="str" s="6">
        <f>IF(Q480="","",IF(Q480&lt;0,N(S479)+1,0))</f>
        <v/>
      </c>
      <c r="T480" t="str" s="4">
        <f>IF(Q480="","",N(T479)+Q480)</f>
        <v/>
      </c>
      <c r="U480" t="str" s="4">
        <f>IF(Q480="","",MAX(N(U479),T480))</f>
        <v/>
      </c>
      <c r="V480" t="str" s="4">
        <f>IF(Q480="","",U480-T480)</f>
        <v/>
      </c>
    </row>
    <row r="481">
      <c r="A481" t="str" s="6">
        <f>IF(D481="","",ROW()-1)</f>
        <v/>
      </c>
      <c r="P481" t="str" s="4">
        <f>IF(OR(H481="",I481="",K481=""),"",(K481-H481)/(H481-I481))</f>
        <v/>
      </c>
      <c r="Q481" t="str" s="4">
        <f>IF(P481="","",P481-N(M481))</f>
        <v/>
      </c>
      <c r="R481" t="str" s="4">
        <f>IF(OR(H481="",I481="",J481=""),"",ABS(J481-H481)/ABS(H481-I481))</f>
        <v/>
      </c>
      <c r="S481" t="str" s="6">
        <f>IF(Q481="","",IF(Q481&lt;0,N(S480)+1,0))</f>
        <v/>
      </c>
      <c r="T481" t="str" s="4">
        <f>IF(Q481="","",N(T480)+Q481)</f>
        <v/>
      </c>
      <c r="U481" t="str" s="4">
        <f>IF(Q481="","",MAX(N(U480),T481))</f>
        <v/>
      </c>
      <c r="V481" t="str" s="4">
        <f>IF(Q481="","",U481-T481)</f>
        <v/>
      </c>
    </row>
    <row r="482">
      <c r="A482" t="str" s="6">
        <f>IF(D482="","",ROW()-1)</f>
        <v/>
      </c>
      <c r="P482" t="str" s="4">
        <f>IF(OR(H482="",I482="",K482=""),"",(K482-H482)/(H482-I482))</f>
        <v/>
      </c>
      <c r="Q482" t="str" s="4">
        <f>IF(P482="","",P482-N(M482))</f>
        <v/>
      </c>
      <c r="R482" t="str" s="4">
        <f>IF(OR(H482="",I482="",J482=""),"",ABS(J482-H482)/ABS(H482-I482))</f>
        <v/>
      </c>
      <c r="S482" t="str" s="6">
        <f>IF(Q482="","",IF(Q482&lt;0,N(S481)+1,0))</f>
        <v/>
      </c>
      <c r="T482" t="str" s="4">
        <f>IF(Q482="","",N(T481)+Q482)</f>
        <v/>
      </c>
      <c r="U482" t="str" s="4">
        <f>IF(Q482="","",MAX(N(U481),T482))</f>
        <v/>
      </c>
      <c r="V482" t="str" s="4">
        <f>IF(Q482="","",U482-T482)</f>
        <v/>
      </c>
    </row>
    <row r="483">
      <c r="A483" t="str" s="6">
        <f>IF(D483="","",ROW()-1)</f>
        <v/>
      </c>
      <c r="P483" t="str" s="4">
        <f>IF(OR(H483="",I483="",K483=""),"",(K483-H483)/(H483-I483))</f>
        <v/>
      </c>
      <c r="Q483" t="str" s="4">
        <f>IF(P483="","",P483-N(M483))</f>
        <v/>
      </c>
      <c r="R483" t="str" s="4">
        <f>IF(OR(H483="",I483="",J483=""),"",ABS(J483-H483)/ABS(H483-I483))</f>
        <v/>
      </c>
      <c r="S483" t="str" s="6">
        <f>IF(Q483="","",IF(Q483&lt;0,N(S482)+1,0))</f>
        <v/>
      </c>
      <c r="T483" t="str" s="4">
        <f>IF(Q483="","",N(T482)+Q483)</f>
        <v/>
      </c>
      <c r="U483" t="str" s="4">
        <f>IF(Q483="","",MAX(N(U482),T483))</f>
        <v/>
      </c>
      <c r="V483" t="str" s="4">
        <f>IF(Q483="","",U483-T483)</f>
        <v/>
      </c>
    </row>
    <row r="484">
      <c r="A484" t="str" s="6">
        <f>IF(D484="","",ROW()-1)</f>
        <v/>
      </c>
      <c r="P484" t="str" s="4">
        <f>IF(OR(H484="",I484="",K484=""),"",(K484-H484)/(H484-I484))</f>
        <v/>
      </c>
      <c r="Q484" t="str" s="4">
        <f>IF(P484="","",P484-N(M484))</f>
        <v/>
      </c>
      <c r="R484" t="str" s="4">
        <f>IF(OR(H484="",I484="",J484=""),"",ABS(J484-H484)/ABS(H484-I484))</f>
        <v/>
      </c>
      <c r="S484" t="str" s="6">
        <f>IF(Q484="","",IF(Q484&lt;0,N(S483)+1,0))</f>
        <v/>
      </c>
      <c r="T484" t="str" s="4">
        <f>IF(Q484="","",N(T483)+Q484)</f>
        <v/>
      </c>
      <c r="U484" t="str" s="4">
        <f>IF(Q484="","",MAX(N(U483),T484))</f>
        <v/>
      </c>
      <c r="V484" t="str" s="4">
        <f>IF(Q484="","",U484-T484)</f>
        <v/>
      </c>
    </row>
    <row r="485">
      <c r="A485" t="str" s="6">
        <f>IF(D485="","",ROW()-1)</f>
        <v/>
      </c>
      <c r="P485" t="str" s="4">
        <f>IF(OR(H485="",I485="",K485=""),"",(K485-H485)/(H485-I485))</f>
        <v/>
      </c>
      <c r="Q485" t="str" s="4">
        <f>IF(P485="","",P485-N(M485))</f>
        <v/>
      </c>
      <c r="R485" t="str" s="4">
        <f>IF(OR(H485="",I485="",J485=""),"",ABS(J485-H485)/ABS(H485-I485))</f>
        <v/>
      </c>
      <c r="S485" t="str" s="6">
        <f>IF(Q485="","",IF(Q485&lt;0,N(S484)+1,0))</f>
        <v/>
      </c>
      <c r="T485" t="str" s="4">
        <f>IF(Q485="","",N(T484)+Q485)</f>
        <v/>
      </c>
      <c r="U485" t="str" s="4">
        <f>IF(Q485="","",MAX(N(U484),T485))</f>
        <v/>
      </c>
      <c r="V485" t="str" s="4">
        <f>IF(Q485="","",U485-T485)</f>
        <v/>
      </c>
    </row>
    <row r="486">
      <c r="A486" t="str" s="6">
        <f>IF(D486="","",ROW()-1)</f>
        <v/>
      </c>
      <c r="P486" t="str" s="4">
        <f>IF(OR(H486="",I486="",K486=""),"",(K486-H486)/(H486-I486))</f>
        <v/>
      </c>
      <c r="Q486" t="str" s="4">
        <f>IF(P486="","",P486-N(M486))</f>
        <v/>
      </c>
      <c r="R486" t="str" s="4">
        <f>IF(OR(H486="",I486="",J486=""),"",ABS(J486-H486)/ABS(H486-I486))</f>
        <v/>
      </c>
      <c r="S486" t="str" s="6">
        <f>IF(Q486="","",IF(Q486&lt;0,N(S485)+1,0))</f>
        <v/>
      </c>
      <c r="T486" t="str" s="4">
        <f>IF(Q486="","",N(T485)+Q486)</f>
        <v/>
      </c>
      <c r="U486" t="str" s="4">
        <f>IF(Q486="","",MAX(N(U485),T486))</f>
        <v/>
      </c>
      <c r="V486" t="str" s="4">
        <f>IF(Q486="","",U486-T486)</f>
        <v/>
      </c>
    </row>
    <row r="487">
      <c r="A487" t="str" s="6">
        <f>IF(D487="","",ROW()-1)</f>
        <v/>
      </c>
      <c r="P487" t="str" s="4">
        <f>IF(OR(H487="",I487="",K487=""),"",(K487-H487)/(H487-I487))</f>
        <v/>
      </c>
      <c r="Q487" t="str" s="4">
        <f>IF(P487="","",P487-N(M487))</f>
        <v/>
      </c>
      <c r="R487" t="str" s="4">
        <f>IF(OR(H487="",I487="",J487=""),"",ABS(J487-H487)/ABS(H487-I487))</f>
        <v/>
      </c>
      <c r="S487" t="str" s="6">
        <f>IF(Q487="","",IF(Q487&lt;0,N(S486)+1,0))</f>
        <v/>
      </c>
      <c r="T487" t="str" s="4">
        <f>IF(Q487="","",N(T486)+Q487)</f>
        <v/>
      </c>
      <c r="U487" t="str" s="4">
        <f>IF(Q487="","",MAX(N(U486),T487))</f>
        <v/>
      </c>
      <c r="V487" t="str" s="4">
        <f>IF(Q487="","",U487-T487)</f>
        <v/>
      </c>
    </row>
    <row r="488">
      <c r="A488" t="str" s="6">
        <f>IF(D488="","",ROW()-1)</f>
        <v/>
      </c>
      <c r="P488" t="str" s="4">
        <f>IF(OR(H488="",I488="",K488=""),"",(K488-H488)/(H488-I488))</f>
        <v/>
      </c>
      <c r="Q488" t="str" s="4">
        <f>IF(P488="","",P488-N(M488))</f>
        <v/>
      </c>
      <c r="R488" t="str" s="4">
        <f>IF(OR(H488="",I488="",J488=""),"",ABS(J488-H488)/ABS(H488-I488))</f>
        <v/>
      </c>
      <c r="S488" t="str" s="6">
        <f>IF(Q488="","",IF(Q488&lt;0,N(S487)+1,0))</f>
        <v/>
      </c>
      <c r="T488" t="str" s="4">
        <f>IF(Q488="","",N(T487)+Q488)</f>
        <v/>
      </c>
      <c r="U488" t="str" s="4">
        <f>IF(Q488="","",MAX(N(U487),T488))</f>
        <v/>
      </c>
      <c r="V488" t="str" s="4">
        <f>IF(Q488="","",U488-T488)</f>
        <v/>
      </c>
    </row>
    <row r="489">
      <c r="A489" t="str" s="6">
        <f>IF(D489="","",ROW()-1)</f>
        <v/>
      </c>
      <c r="P489" t="str" s="4">
        <f>IF(OR(H489="",I489="",K489=""),"",(K489-H489)/(H489-I489))</f>
        <v/>
      </c>
      <c r="Q489" t="str" s="4">
        <f>IF(P489="","",P489-N(M489))</f>
        <v/>
      </c>
      <c r="R489" t="str" s="4">
        <f>IF(OR(H489="",I489="",J489=""),"",ABS(J489-H489)/ABS(H489-I489))</f>
        <v/>
      </c>
      <c r="S489" t="str" s="6">
        <f>IF(Q489="","",IF(Q489&lt;0,N(S488)+1,0))</f>
        <v/>
      </c>
      <c r="T489" t="str" s="4">
        <f>IF(Q489="","",N(T488)+Q489)</f>
        <v/>
      </c>
      <c r="U489" t="str" s="4">
        <f>IF(Q489="","",MAX(N(U488),T489))</f>
        <v/>
      </c>
      <c r="V489" t="str" s="4">
        <f>IF(Q489="","",U489-T489)</f>
        <v/>
      </c>
    </row>
    <row r="490">
      <c r="A490" t="str" s="6">
        <f>IF(D490="","",ROW()-1)</f>
        <v/>
      </c>
      <c r="P490" t="str" s="4">
        <f>IF(OR(H490="",I490="",K490=""),"",(K490-H490)/(H490-I490))</f>
        <v/>
      </c>
      <c r="Q490" t="str" s="4">
        <f>IF(P490="","",P490-N(M490))</f>
        <v/>
      </c>
      <c r="R490" t="str" s="4">
        <f>IF(OR(H490="",I490="",J490=""),"",ABS(J490-H490)/ABS(H490-I490))</f>
        <v/>
      </c>
      <c r="S490" t="str" s="6">
        <f>IF(Q490="","",IF(Q490&lt;0,N(S489)+1,0))</f>
        <v/>
      </c>
      <c r="T490" t="str" s="4">
        <f>IF(Q490="","",N(T489)+Q490)</f>
        <v/>
      </c>
      <c r="U490" t="str" s="4">
        <f>IF(Q490="","",MAX(N(U489),T490))</f>
        <v/>
      </c>
      <c r="V490" t="str" s="4">
        <f>IF(Q490="","",U490-T490)</f>
        <v/>
      </c>
    </row>
    <row r="491">
      <c r="A491" t="str" s="6">
        <f>IF(D491="","",ROW()-1)</f>
        <v/>
      </c>
      <c r="P491" t="str" s="4">
        <f>IF(OR(H491="",I491="",K491=""),"",(K491-H491)/(H491-I491))</f>
        <v/>
      </c>
      <c r="Q491" t="str" s="4">
        <f>IF(P491="","",P491-N(M491))</f>
        <v/>
      </c>
      <c r="R491" t="str" s="4">
        <f>IF(OR(H491="",I491="",J491=""),"",ABS(J491-H491)/ABS(H491-I491))</f>
        <v/>
      </c>
      <c r="S491" t="str" s="6">
        <f>IF(Q491="","",IF(Q491&lt;0,N(S490)+1,0))</f>
        <v/>
      </c>
      <c r="T491" t="str" s="4">
        <f>IF(Q491="","",N(T490)+Q491)</f>
        <v/>
      </c>
      <c r="U491" t="str" s="4">
        <f>IF(Q491="","",MAX(N(U490),T491))</f>
        <v/>
      </c>
      <c r="V491" t="str" s="4">
        <f>IF(Q491="","",U491-T491)</f>
        <v/>
      </c>
    </row>
    <row r="492">
      <c r="A492" t="str" s="6">
        <f>IF(D492="","",ROW()-1)</f>
        <v/>
      </c>
      <c r="P492" t="str" s="4">
        <f>IF(OR(H492="",I492="",K492=""),"",(K492-H492)/(H492-I492))</f>
        <v/>
      </c>
      <c r="Q492" t="str" s="4">
        <f>IF(P492="","",P492-N(M492))</f>
        <v/>
      </c>
      <c r="R492" t="str" s="4">
        <f>IF(OR(H492="",I492="",J492=""),"",ABS(J492-H492)/ABS(H492-I492))</f>
        <v/>
      </c>
      <c r="S492" t="str" s="6">
        <f>IF(Q492="","",IF(Q492&lt;0,N(S491)+1,0))</f>
        <v/>
      </c>
      <c r="T492" t="str" s="4">
        <f>IF(Q492="","",N(T491)+Q492)</f>
        <v/>
      </c>
      <c r="U492" t="str" s="4">
        <f>IF(Q492="","",MAX(N(U491),T492))</f>
        <v/>
      </c>
      <c r="V492" t="str" s="4">
        <f>IF(Q492="","",U492-T492)</f>
        <v/>
      </c>
    </row>
    <row r="493">
      <c r="A493" t="str" s="6">
        <f>IF(D493="","",ROW()-1)</f>
        <v/>
      </c>
      <c r="P493" t="str" s="4">
        <f>IF(OR(H493="",I493="",K493=""),"",(K493-H493)/(H493-I493))</f>
        <v/>
      </c>
      <c r="Q493" t="str" s="4">
        <f>IF(P493="","",P493-N(M493))</f>
        <v/>
      </c>
      <c r="R493" t="str" s="4">
        <f>IF(OR(H493="",I493="",J493=""),"",ABS(J493-H493)/ABS(H493-I493))</f>
        <v/>
      </c>
      <c r="S493" t="str" s="6">
        <f>IF(Q493="","",IF(Q493&lt;0,N(S492)+1,0))</f>
        <v/>
      </c>
      <c r="T493" t="str" s="4">
        <f>IF(Q493="","",N(T492)+Q493)</f>
        <v/>
      </c>
      <c r="U493" t="str" s="4">
        <f>IF(Q493="","",MAX(N(U492),T493))</f>
        <v/>
      </c>
      <c r="V493" t="str" s="4">
        <f>IF(Q493="","",U493-T493)</f>
        <v/>
      </c>
    </row>
    <row r="494">
      <c r="A494" t="str" s="6">
        <f>IF(D494="","",ROW()-1)</f>
        <v/>
      </c>
      <c r="P494" t="str" s="4">
        <f>IF(OR(H494="",I494="",K494=""),"",(K494-H494)/(H494-I494))</f>
        <v/>
      </c>
      <c r="Q494" t="str" s="4">
        <f>IF(P494="","",P494-N(M494))</f>
        <v/>
      </c>
      <c r="R494" t="str" s="4">
        <f>IF(OR(H494="",I494="",J494=""),"",ABS(J494-H494)/ABS(H494-I494))</f>
        <v/>
      </c>
      <c r="S494" t="str" s="6">
        <f>IF(Q494="","",IF(Q494&lt;0,N(S493)+1,0))</f>
        <v/>
      </c>
      <c r="T494" t="str" s="4">
        <f>IF(Q494="","",N(T493)+Q494)</f>
        <v/>
      </c>
      <c r="U494" t="str" s="4">
        <f>IF(Q494="","",MAX(N(U493),T494))</f>
        <v/>
      </c>
      <c r="V494" t="str" s="4">
        <f>IF(Q494="","",U494-T494)</f>
        <v/>
      </c>
    </row>
    <row r="495">
      <c r="A495" t="str" s="6">
        <f>IF(D495="","",ROW()-1)</f>
        <v/>
      </c>
      <c r="P495" t="str" s="4">
        <f>IF(OR(H495="",I495="",K495=""),"",(K495-H495)/(H495-I495))</f>
        <v/>
      </c>
      <c r="Q495" t="str" s="4">
        <f>IF(P495="","",P495-N(M495))</f>
        <v/>
      </c>
      <c r="R495" t="str" s="4">
        <f>IF(OR(H495="",I495="",J495=""),"",ABS(J495-H495)/ABS(H495-I495))</f>
        <v/>
      </c>
      <c r="S495" t="str" s="6">
        <f>IF(Q495="","",IF(Q495&lt;0,N(S494)+1,0))</f>
        <v/>
      </c>
      <c r="T495" t="str" s="4">
        <f>IF(Q495="","",N(T494)+Q495)</f>
        <v/>
      </c>
      <c r="U495" t="str" s="4">
        <f>IF(Q495="","",MAX(N(U494),T495))</f>
        <v/>
      </c>
      <c r="V495" t="str" s="4">
        <f>IF(Q495="","",U495-T495)</f>
        <v/>
      </c>
    </row>
    <row r="496">
      <c r="A496" t="str" s="6">
        <f>IF(D496="","",ROW()-1)</f>
        <v/>
      </c>
      <c r="P496" t="str" s="4">
        <f>IF(OR(H496="",I496="",K496=""),"",(K496-H496)/(H496-I496))</f>
        <v/>
      </c>
      <c r="Q496" t="str" s="4">
        <f>IF(P496="","",P496-N(M496))</f>
        <v/>
      </c>
      <c r="R496" t="str" s="4">
        <f>IF(OR(H496="",I496="",J496=""),"",ABS(J496-H496)/ABS(H496-I496))</f>
        <v/>
      </c>
      <c r="S496" t="str" s="6">
        <f>IF(Q496="","",IF(Q496&lt;0,N(S495)+1,0))</f>
        <v/>
      </c>
      <c r="T496" t="str" s="4">
        <f>IF(Q496="","",N(T495)+Q496)</f>
        <v/>
      </c>
      <c r="U496" t="str" s="4">
        <f>IF(Q496="","",MAX(N(U495),T496))</f>
        <v/>
      </c>
      <c r="V496" t="str" s="4">
        <f>IF(Q496="","",U496-T496)</f>
        <v/>
      </c>
    </row>
    <row r="497">
      <c r="A497" t="str" s="6">
        <f>IF(D497="","",ROW()-1)</f>
        <v/>
      </c>
      <c r="P497" t="str" s="4">
        <f>IF(OR(H497="",I497="",K497=""),"",(K497-H497)/(H497-I497))</f>
        <v/>
      </c>
      <c r="Q497" t="str" s="4">
        <f>IF(P497="","",P497-N(M497))</f>
        <v/>
      </c>
      <c r="R497" t="str" s="4">
        <f>IF(OR(H497="",I497="",J497=""),"",ABS(J497-H497)/ABS(H497-I497))</f>
        <v/>
      </c>
      <c r="S497" t="str" s="6">
        <f>IF(Q497="","",IF(Q497&lt;0,N(S496)+1,0))</f>
        <v/>
      </c>
      <c r="T497" t="str" s="4">
        <f>IF(Q497="","",N(T496)+Q497)</f>
        <v/>
      </c>
      <c r="U497" t="str" s="4">
        <f>IF(Q497="","",MAX(N(U496),T497))</f>
        <v/>
      </c>
      <c r="V497" t="str" s="4">
        <f>IF(Q497="","",U497-T497)</f>
        <v/>
      </c>
    </row>
    <row r="498">
      <c r="A498" t="str" s="6">
        <f>IF(D498="","",ROW()-1)</f>
        <v/>
      </c>
      <c r="P498" t="str" s="4">
        <f>IF(OR(H498="",I498="",K498=""),"",(K498-H498)/(H498-I498))</f>
        <v/>
      </c>
      <c r="Q498" t="str" s="4">
        <f>IF(P498="","",P498-N(M498))</f>
        <v/>
      </c>
      <c r="R498" t="str" s="4">
        <f>IF(OR(H498="",I498="",J498=""),"",ABS(J498-H498)/ABS(H498-I498))</f>
        <v/>
      </c>
      <c r="S498" t="str" s="6">
        <f>IF(Q498="","",IF(Q498&lt;0,N(S497)+1,0))</f>
        <v/>
      </c>
      <c r="T498" t="str" s="4">
        <f>IF(Q498="","",N(T497)+Q498)</f>
        <v/>
      </c>
      <c r="U498" t="str" s="4">
        <f>IF(Q498="","",MAX(N(U497),T498))</f>
        <v/>
      </c>
      <c r="V498" t="str" s="4">
        <f>IF(Q498="","",U498-T498)</f>
        <v/>
      </c>
    </row>
    <row r="499">
      <c r="A499" t="str" s="6">
        <f>IF(D499="","",ROW()-1)</f>
        <v/>
      </c>
      <c r="P499" t="str" s="4">
        <f>IF(OR(H499="",I499="",K499=""),"",(K499-H499)/(H499-I499))</f>
        <v/>
      </c>
      <c r="Q499" t="str" s="4">
        <f>IF(P499="","",P499-N(M499))</f>
        <v/>
      </c>
      <c r="R499" t="str" s="4">
        <f>IF(OR(H499="",I499="",J499=""),"",ABS(J499-H499)/ABS(H499-I499))</f>
        <v/>
      </c>
      <c r="S499" t="str" s="6">
        <f>IF(Q499="","",IF(Q499&lt;0,N(S498)+1,0))</f>
        <v/>
      </c>
      <c r="T499" t="str" s="4">
        <f>IF(Q499="","",N(T498)+Q499)</f>
        <v/>
      </c>
      <c r="U499" t="str" s="4">
        <f>IF(Q499="","",MAX(N(U498),T499))</f>
        <v/>
      </c>
      <c r="V499" t="str" s="4">
        <f>IF(Q499="","",U499-T499)</f>
        <v/>
      </c>
    </row>
    <row r="500">
      <c r="A500" t="str" s="6">
        <f>IF(D500="","",ROW()-1)</f>
        <v/>
      </c>
      <c r="P500" t="str" s="4">
        <f>IF(OR(H500="",I500="",K500=""),"",(K500-H500)/(H500-I500))</f>
        <v/>
      </c>
      <c r="Q500" t="str" s="4">
        <f>IF(P500="","",P500-N(M500))</f>
        <v/>
      </c>
      <c r="R500" t="str" s="4">
        <f>IF(OR(H500="",I500="",J500=""),"",ABS(J500-H500)/ABS(H500-I500))</f>
        <v/>
      </c>
      <c r="S500" t="str" s="6">
        <f>IF(Q500="","",IF(Q500&lt;0,N(S499)+1,0))</f>
        <v/>
      </c>
      <c r="T500" t="str" s="4">
        <f>IF(Q500="","",N(T499)+Q500)</f>
        <v/>
      </c>
      <c r="U500" t="str" s="4">
        <f>IF(Q500="","",MAX(N(U499),T500))</f>
        <v/>
      </c>
      <c r="V500" t="str" s="4">
        <f>IF(Q500="","",U500-T500)</f>
        <v/>
      </c>
    </row>
    <row r="501">
      <c r="A501" t="str" s="6">
        <f>IF(D501="","",ROW()-1)</f>
        <v/>
      </c>
      <c r="P501" t="str" s="4">
        <f>IF(OR(H501="",I501="",K501=""),"",(K501-H501)/(H501-I501))</f>
        <v/>
      </c>
      <c r="Q501" t="str" s="4">
        <f>IF(P501="","",P501-N(M501))</f>
        <v/>
      </c>
      <c r="R501" t="str" s="4">
        <f>IF(OR(H501="",I501="",J501=""),"",ABS(J501-H501)/ABS(H501-I501))</f>
        <v/>
      </c>
      <c r="S501" t="str" s="6">
        <f>IF(Q501="","",IF(Q501&lt;0,N(S500)+1,0))</f>
        <v/>
      </c>
      <c r="T501" t="str" s="4">
        <f>IF(Q501="","",N(T500)+Q501)</f>
        <v/>
      </c>
      <c r="U501" t="str" s="4">
        <f>IF(Q501="","",MAX(N(U500),T501))</f>
        <v/>
      </c>
      <c r="V501" t="str" s="4">
        <f>IF(Q501="","",U501-T501)</f>
        <v/>
      </c>
    </row>
  </sheetData>
  <dataValidations count="3">
    <dataValidation type="list" allowBlank="1" showErrorMessage="1" sqref="E2:E501">
      <formula1>"Long,Short"</formula1>
    </dataValidation>
    <dataValidation type="list" allowBlank="1" showErrorMessage="1" sqref="G2:G501">
      <formula1>"Sí,No"</formula1>
    </dataValidation>
    <dataValidation type="list" allowBlank="1" showErrorMessage="1" sqref="L2:L501">
      <formula1>"Objetivo,Stop,Tiempo,Manual"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6" customWidth="1"/>
    <col min="2" max="2" width="30" customWidth="1"/>
    <col min="3" max="3" width="70" customWidth="1"/>
  </cols>
  <sheetData>
    <row r="1">
      <c r="A1" t="inlineStr" s="1">
        <is>
          <t xml:space="preserve">Métrica</t>
        </is>
      </c>
      <c r="B1" t="inlineStr" s="1">
        <is>
          <t xml:space="preserve">Valor</t>
        </is>
      </c>
      <c r="C1" t="inlineStr" s="1">
        <is>
          <t xml:space="preserve">Qué significa</t>
        </is>
      </c>
    </row>
    <row r="2">
      <c r="A2" t="inlineStr" s="7">
        <is>
          <t xml:space="preserve">Operaciones</t>
        </is>
      </c>
      <c r="B2" s="6">
        <f>COUNT(Backtest!Q2:Q501)</f>
        <v>40</v>
      </c>
      <c r="C2" t="inlineStr" s="9">
        <is>
          <t xml:space="preserve">Trades con resultado (filas con entrada, stop y salida).</t>
        </is>
      </c>
    </row>
    <row r="3">
      <c r="A3" t="inlineStr" s="7">
        <is>
          <t xml:space="preserve">Ganadoras</t>
        </is>
      </c>
      <c r="B3" s="6">
        <f>COUNTIF(Backtest!Q2:Q501,"&gt;0")</f>
        <v>18</v>
      </c>
      <c r="C3" t="inlineStr" s="9">
        <is>
          <t xml:space="preserve">Trades con R neto positivo.</t>
        </is>
      </c>
    </row>
    <row r="4">
      <c r="A4" t="inlineStr" s="7">
        <is>
          <t xml:space="preserve">% de aciertos</t>
        </is>
      </c>
      <c r="B4" s="5">
        <f>IF(B2=0,"",B3/B2)</f>
        <v>0.45</v>
      </c>
      <c r="C4" t="inlineStr" s="9">
        <is>
          <t xml:space="preserve">Ganadoras ÷ operaciones.</t>
        </is>
      </c>
    </row>
    <row r="5">
      <c r="A5" t="inlineStr" s="7">
        <is>
          <t xml:space="preserve">Ganancia media (R)</t>
        </is>
      </c>
      <c r="B5" s="4">
        <f>IFERROR(AVERAGEIF(Backtest!Q2:Q501,"&gt;0"),"")</f>
        <v>1.7138888888888855</v>
      </c>
      <c r="C5" t="inlineStr" s="9">
        <is>
          <t xml:space="preserve">Media de las ganadoras, en R netos.</t>
        </is>
      </c>
    </row>
    <row r="6">
      <c r="A6" t="inlineStr" s="7">
        <is>
          <t xml:space="preserve">Pérdida media (R)</t>
        </is>
      </c>
      <c r="B6" s="4">
        <f>IFERROR(-AVERAGEIF(Backtest!Q2:Q501,"&lt;0"),"")</f>
        <v>1.0409090909090912</v>
      </c>
      <c r="C6" t="inlineStr" s="9">
        <is>
          <t xml:space="preserve">Media de las perdedoras, en positivo.</t>
        </is>
      </c>
    </row>
    <row r="7">
      <c r="A7" t="inlineStr" s="7">
        <is>
          <t xml:space="preserve">Beneficio/riesgo real</t>
        </is>
      </c>
      <c r="B7" s="4">
        <f>IFERROR(B5/B6,"")</f>
        <v>1.646530810286265</v>
      </c>
      <c r="C7" t="inlineStr" s="9">
        <is>
          <t xml:space="preserve">Ganancia media ÷ pérdida media.</t>
        </is>
      </c>
    </row>
    <row r="8">
      <c r="A8" t="inlineStr" s="7">
        <is>
          <t xml:space="preserve">Win rate de equilibrio</t>
        </is>
      </c>
      <c r="B8" s="5">
        <f>IFERROR(1/(1+B7),"")</f>
        <v>0.3778531487762403</v>
      </c>
      <c r="C8" t="inlineStr" s="9">
        <is>
          <t xml:space="preserve">% de aciertos mínimo para no perder con ese beneficio/riesgo.</t>
        </is>
      </c>
    </row>
    <row r="9">
      <c r="A9" t="inlineStr" s="7">
        <is>
          <t xml:space="preserve">Esperanza (R por operación)</t>
        </is>
      </c>
      <c r="B9" s="4">
        <f>IF(B2=0,"",AVERAGE(Backtest!Q2:Q501))</f>
        <v>0.19874999999999876</v>
      </c>
      <c r="C9" t="inlineStr" s="9">
        <is>
          <t xml:space="preserve">Lo que gana o pierde el setup de media por operación.</t>
        </is>
      </c>
    </row>
    <row r="10">
      <c r="A10" t="inlineStr" s="7">
        <is>
          <t xml:space="preserve">Profit factor</t>
        </is>
      </c>
      <c r="B10" s="4">
        <f>IFERROR(SUMIF(Backtest!Q2:Q501,"&gt;0")/-SUMIF(Backtest!Q2:Q501,"&lt;0"),"")</f>
        <v>1.3471615720523986</v>
      </c>
      <c r="C10" t="inlineStr" s="9">
        <is>
          <t xml:space="preserve">Suma de ganancias ÷ suma de pérdidas.</t>
        </is>
      </c>
    </row>
    <row r="11">
      <c r="A11" t="inlineStr" s="7">
        <is>
          <t xml:space="preserve">Desviación típica (R)</t>
        </is>
      </c>
      <c r="B11" s="4">
        <f>IF(B2&lt;2,"",STDEV(Backtest!Q2:Q501))</f>
        <v>1.4386375098041133</v>
      </c>
      <c r="C11" t="inlineStr" s="9">
        <is>
          <t xml:space="preserve">Cuánto varía el resultado de una operación a otra.</t>
        </is>
      </c>
    </row>
    <row r="12">
      <c r="A12" t="inlineStr" s="7">
        <is>
          <t xml:space="preserve">Margen de error 95 % (R)</t>
        </is>
      </c>
      <c r="B12" s="4">
        <f>IF(B2&lt;2,"",TINV(0.05,B2-1)*B11/SQRT(B2))</f>
        <v>0.46009859680540094</v>
      </c>
      <c r="C12" t="inlineStr" s="9">
        <is>
          <t xml:space="preserve">t de Student × desviación típica ÷ √operaciones.</t>
        </is>
      </c>
    </row>
    <row r="13">
      <c r="A13" t="inlineStr" s="7">
        <is>
          <t xml:space="preserve">Intervalo 95 %: desde (R)</t>
        </is>
      </c>
      <c r="B13" s="4">
        <f>IF(B2&lt;2,"",B9-B12)</f>
        <v>-0.2613485968054022</v>
      </c>
      <c r="C13" t="inlineStr" s="9">
        <is>
          <t xml:space="preserve">Si es mayor que 0, la ventaja está confirmada al 95 %.</t>
        </is>
      </c>
    </row>
    <row r="14">
      <c r="A14" t="inlineStr" s="7">
        <is>
          <t xml:space="preserve">Intervalo 95 %: hasta (R)</t>
        </is>
      </c>
      <c r="B14" s="4">
        <f>IF(B2&lt;2,"",B9+B12)</f>
        <v>0.6588485968053996</v>
      </c>
      <c r="C14" t="inlineStr" s="9">
        <is>
          <t xml:space="preserve">Si es menor que 0, el setup no tiene ventaja.</t>
        </is>
      </c>
    </row>
    <row r="15">
      <c r="A15" t="inlineStr" s="7">
        <is>
          <t xml:space="preserve">Trades necesarios (aprox.)</t>
        </is>
      </c>
      <c r="B15" s="6">
        <f>IF(OR(B2&lt;2,B9&lt;=0),"—",ROUNDUP((1.96*B11/B9)^2,0))</f>
        <v>202</v>
      </c>
      <c r="C15" t="inlineStr" s="9">
        <is>
          <t xml:space="preserve">(1,96 × desviación típica ÷ esperanza)²: cuántos trades hacen falta para que el margen sea menor que la esperanza.</t>
        </is>
      </c>
    </row>
    <row r="16">
      <c r="A16" t="inlineStr" s="7">
        <is>
          <t xml:space="preserve">Win rate: desde (Wilson 95 %)</t>
        </is>
      </c>
      <c r="B16" s="5">
        <f>IF(B2=0,"",(B4+1.96^2/(2*B2)-1.96*SQRT(B4*(1-B4)/B2+1.96^2/(4*B2^2)))/(1+1.96^2/B2))</f>
        <v>0.30705075280944705</v>
      </c>
      <c r="C16" t="inlineStr" s="9">
        <is>
          <t xml:space="preserve">Límite inferior prudente del % de aciertos.</t>
        </is>
      </c>
    </row>
    <row r="17">
      <c r="A17" t="inlineStr" s="7">
        <is>
          <t xml:space="preserve">Win rate: hasta (Wilson 95 %)</t>
        </is>
      </c>
      <c r="B17" s="5">
        <f>IF(B2=0,"",(B4+1.96^2/(2*B2)+1.96*SQRT(B4*(1-B4)/B2+1.96^2/(4*B2^2)))/(1+1.96^2/B2))</f>
        <v>0.6017117011155924</v>
      </c>
      <c r="C17" t="inlineStr" s="9">
        <is>
          <t xml:space="preserve">Límite superior del % de aciertos.</t>
        </is>
      </c>
    </row>
    <row r="18">
      <c r="A18" t="inlineStr" s="7">
        <is>
          <t xml:space="preserve">Racha perdedora más larga</t>
        </is>
      </c>
      <c r="B18" s="6">
        <f>IF(B2=0,"",MAX(Backtest!S2:S501))</f>
        <v>5</v>
      </c>
      <c r="C18" t="inlineStr" s="9">
        <is>
          <t xml:space="preserve">Pérdidas seguidas, en el orden en que registraste los trades.</t>
        </is>
      </c>
    </row>
    <row r="19">
      <c r="A19" t="inlineStr" s="7">
        <is>
          <t xml:space="preserve">Caída máxima (R)</t>
        </is>
      </c>
      <c r="B19" s="4">
        <f>IF(B2=0,"",MAX(Backtest!V2:V501))</f>
        <v>5.349999999999998</v>
      </c>
      <c r="C19" t="inlineStr" s="9">
        <is>
          <t xml:space="preserve">Mayor caída del resultado acumulado desde un máximo.</t>
        </is>
      </c>
    </row>
    <row r="20">
      <c r="A20" t="inlineStr" s="7">
        <is>
          <t xml:space="preserve">Operaciones que cumplen las reglas</t>
        </is>
      </c>
      <c r="B20" s="6">
        <f>COUNTIF(Backtest!G2:G501,"Sí")</f>
        <v>34</v>
      </c>
      <c r="C20" t="inlineStr" s="9">
        <is>
          <t xml:space="preserve">Filas con «Sí» en ¿Cumple las reglas?</t>
        </is>
      </c>
    </row>
    <row r="21">
      <c r="A21" t="inlineStr" s="7">
        <is>
          <t xml:space="preserve">Esperanza si cumple las reglas (R)</t>
        </is>
      </c>
      <c r="B21" s="4">
        <f>IFERROR(AVERAGEIF(Backtest!G2:G501,"Sí",Backtest!Q2:Q501),"")</f>
        <v>0.3191176470588221</v>
      </c>
      <c r="C21" t="inlineStr" s="9">
        <is>
          <t xml:space="preserve">La esperanza del setup tal como está escrito.</t>
        </is>
      </c>
    </row>
    <row r="22">
      <c r="A22" t="inlineStr" s="7">
        <is>
          <t xml:space="preserve">Operaciones que no las cumplen</t>
        </is>
      </c>
      <c r="B22" s="6">
        <f>COUNTIF(Backtest!G2:G501,"No")</f>
        <v>6</v>
      </c>
      <c r="C22" t="inlineStr" s="9">
        <is>
          <t xml:space="preserve">Filas con «No».</t>
        </is>
      </c>
    </row>
    <row r="23">
      <c r="A23" t="inlineStr" s="7">
        <is>
          <t xml:space="preserve">Esperanza si no las cumple (R)</t>
        </is>
      </c>
      <c r="B23" s="4">
        <f>IFERROR(AVERAGEIF(Backtest!G2:G501,"No",Backtest!Q2:Q501),"")</f>
        <v>-0.4833333333333336</v>
      </c>
      <c r="C23" t="inlineStr" s="9">
        <is>
          <t xml:space="preserve">Si es peor, el problema es la ejecución, no el setup.</t>
        </is>
      </c>
    </row>
    <row r="24">
      <c r="A24" t="inlineStr" s="7">
        <is>
          <t xml:space="preserve">Veredicto</t>
        </is>
      </c>
      <c r="B24" t="str" s="8">
        <f>IF(B2&lt;40,"Insuficiente ("&amp;B2&amp;"/40)",IF(B13&gt;0,"Ventaja confirmada al 95 %",IF(B14&lt;0,"Sin ventaja: revisa el setup","No concluyente: sigue probando")))</f>
        <v>No concluyente: sigue probando</v>
      </c>
      <c r="C24" t="inlineStr" s="9">
        <is>
          <t xml:space="preserve">Con menos de 40 trades no juzga; después mira si el intervalo deja fuera el 0.</t>
        </is>
      </c>
    </row>
    <row r="26">
      <c r="A26" t="inlineStr" s="1">
        <is>
          <t xml:space="preserve">Parámetro</t>
        </is>
      </c>
      <c r="B26" t="inlineStr" s="1">
        <is>
          <t xml:space="preserve">Valor</t>
        </is>
      </c>
      <c r="C26" t="inlineStr" s="1">
        <is>
          <t xml:space="preserve">Para qué sirve</t>
        </is>
      </c>
    </row>
    <row r="27">
      <c r="A27" t="inlineStr" s="7">
        <is>
          <t xml:space="preserve">1R en dólares (hoja «Para importar»)</t>
        </is>
      </c>
      <c r="B27" s="3">
        <v>100</v>
      </c>
      <c r="C27" t="inlineStr" s="9">
        <is>
          <t xml:space="preserve">Convierte los R en dinero para importar el backtest en un diario que trabaja en dólares.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1" customWidth="1"/>
    <col min="2" max="2" width="7" customWidth="1"/>
    <col min="3" max="3" width="12" customWidth="1"/>
    <col min="4" max="4" width="10" customWidth="1"/>
    <col min="5" max="5" width="20" customWidth="1"/>
    <col min="6" max="6" width="9" customWidth="1"/>
    <col min="7" max="7" width="9" customWidth="1"/>
    <col min="8" max="8" width="9" customWidth="1"/>
    <col min="9" max="9" width="9" customWidth="1"/>
    <col min="10" max="10" width="10" customWidth="1"/>
    <col min="11" max="11" width="22" customWidth="1"/>
    <col min="12" max="12" width="50" customWidth="1"/>
    <col min="13" max="13" width="8" customWidth="1"/>
  </cols>
  <sheetData>
    <row r="1">
      <c r="A1" t="inlineStr" s="1">
        <is>
          <t xml:space="preserve">Fecha</t>
        </is>
      </c>
      <c r="B1" t="inlineStr" s="1">
        <is>
          <t xml:space="preserve">Hora</t>
        </is>
      </c>
      <c r="C1" t="inlineStr" s="1">
        <is>
          <t xml:space="preserve">Activo</t>
        </is>
      </c>
      <c r="D1" t="inlineStr" s="1">
        <is>
          <t xml:space="preserve">Dirección</t>
        </is>
      </c>
      <c r="E1" t="inlineStr" s="1">
        <is>
          <t xml:space="preserve">Setup</t>
        </is>
      </c>
      <c r="F1" t="inlineStr" s="1">
        <is>
          <t xml:space="preserve">Entrada</t>
        </is>
      </c>
      <c r="G1" t="inlineStr" s="1">
        <is>
          <t xml:space="preserve">Stop</t>
        </is>
      </c>
      <c r="H1" t="inlineStr" s="1">
        <is>
          <t xml:space="preserve">Objetivo</t>
        </is>
      </c>
      <c r="I1" t="inlineStr" s="1">
        <is>
          <t xml:space="preserve">Cantidad</t>
        </is>
      </c>
      <c r="J1" t="inlineStr" s="1">
        <is>
          <t xml:space="preserve">PnL</t>
        </is>
      </c>
      <c r="K1" t="inlineStr" s="1">
        <is>
          <t xml:space="preserve">Enlace</t>
        </is>
      </c>
      <c r="L1" t="inlineStr" s="1">
        <is>
          <t xml:space="preserve">Notas</t>
        </is>
      </c>
      <c r="M1" t="inlineStr" s="1">
        <is>
          <t xml:space="preserve">Modo</t>
        </is>
      </c>
    </row>
    <row r="2">
      <c r="A2" s="10">
        <f>IF(OR(Backtest!D2="",Backtest!B2=""),"",Backtest!B2)</f>
        <v>45664</v>
      </c>
      <c r="B2" t="str">
        <f>IF(OR(Backtest!D2="",Backtest!C2=""),"",Backtest!C2)</f>
        <v>09:35</v>
      </c>
      <c r="C2" t="str">
        <f>IF(OR(Backtest!D2="",Backtest!D2=""),"",Backtest!D2)</f>
        <v>Acción A</v>
      </c>
      <c r="D2" t="str">
        <f>IF(OR(Backtest!D2="",Backtest!E2=""),"",Backtest!E2)</f>
        <v>Long</v>
      </c>
      <c r="E2" t="str">
        <f>IF(OR(Backtest!D2="",Backtest!F2=""),"",Backtest!F2)</f>
        <v>Pullback a la VWAP</v>
      </c>
      <c r="F2" s="4">
        <f>IF(OR(Backtest!D2="",Backtest!H2=""),"",Backtest!H2)</f>
        <v>42.1</v>
      </c>
      <c r="G2" s="4">
        <f>IF(OR(Backtest!D2="",Backtest!I2=""),"",Backtest!I2)</f>
        <v>41.7</v>
      </c>
      <c r="H2" s="4">
        <f>IF(OR(Backtest!D2="",Backtest!J2=""),"",Backtest!J2)</f>
        <v>42.9</v>
      </c>
      <c r="I2" s="6">
        <f>IF(OR(Backtest!D2="",Backtest!H2="",Backtest!I2=""),"",ROUNDDOWN(ROUND(Resumen!$B$27/ABS(Backtest!H2-Backtest!I2),6),0))</f>
        <v>250</v>
      </c>
      <c r="J2" s="4">
        <f>IF(Backtest!Q2="","",ROUND(Backtest!Q2*Resumen!$B$27,2))</f>
        <v>195</v>
      </c>
      <c r="K2" t="str">
        <f>IF(OR(Backtest!D2="",Backtest!N2=""),"",Backtest!N2)</f>
        <v/>
      </c>
      <c r="L2" t="str" s="8">
        <f>IF(Backtest!D2="","",TRIM("Backtest manual. "&amp;Backtest!O2))</f>
        <v>Backtest manual.</v>
      </c>
      <c r="M2" t="str" s="8">
        <f>IF(Backtest!D2="","","Demo")</f>
        <v>Demo</v>
      </c>
    </row>
    <row r="3">
      <c r="A3" s="10">
        <f>IF(OR(Backtest!D3="",Backtest!B3=""),"",Backtest!B3)</f>
        <v>45665</v>
      </c>
      <c r="B3" t="str">
        <f>IF(OR(Backtest!D3="",Backtest!C3=""),"",Backtest!C3)</f>
        <v>09:42</v>
      </c>
      <c r="C3" t="str">
        <f>IF(OR(Backtest!D3="",Backtest!D3=""),"",Backtest!D3)</f>
        <v>Acción B</v>
      </c>
      <c r="D3" t="str">
        <f>IF(OR(Backtest!D3="",Backtest!E3=""),"",Backtest!E3)</f>
        <v>Long</v>
      </c>
      <c r="E3" t="str">
        <f>IF(OR(Backtest!D3="",Backtest!F3=""),"",Backtest!F3)</f>
        <v>Pullback a la VWAP</v>
      </c>
      <c r="F3" s="4">
        <f>IF(OR(Backtest!D3="",Backtest!H3=""),"",Backtest!H3)</f>
        <v>119.5</v>
      </c>
      <c r="G3" s="4">
        <f>IF(OR(Backtest!D3="",Backtest!I3=""),"",Backtest!I3)</f>
        <v>118.5</v>
      </c>
      <c r="H3" s="4">
        <f>IF(OR(Backtest!D3="",Backtest!J3=""),"",Backtest!J3)</f>
        <v>121.5</v>
      </c>
      <c r="I3" s="6">
        <f>IF(OR(Backtest!D3="",Backtest!H3="",Backtest!I3=""),"",ROUNDDOWN(ROUND(Resumen!$B$27/ABS(Backtest!H3-Backtest!I3),6),0))</f>
        <v>100</v>
      </c>
      <c r="J3" s="4">
        <f>IF(Backtest!Q3="","",ROUND(Backtest!Q3*Resumen!$B$27,2))</f>
        <v>-105</v>
      </c>
      <c r="K3" t="str">
        <f>IF(OR(Backtest!D3="",Backtest!N3=""),"",Backtest!N3)</f>
        <v/>
      </c>
      <c r="L3" t="str" s="8">
        <f>IF(Backtest!D3="","",TRIM("Backtest manual. "&amp;Backtest!O3))</f>
        <v>Backtest manual.</v>
      </c>
      <c r="M3" t="str" s="8">
        <f>IF(Backtest!D3="","","Demo")</f>
        <v>Demo</v>
      </c>
    </row>
    <row r="4">
      <c r="A4" s="10">
        <f>IF(OR(Backtest!D4="",Backtest!B4=""),"",Backtest!B4)</f>
        <v>45671</v>
      </c>
      <c r="B4" t="str">
        <f>IF(OR(Backtest!D4="",Backtest!C4=""),"",Backtest!C4)</f>
        <v>09:49</v>
      </c>
      <c r="C4" t="str">
        <f>IF(OR(Backtest!D4="",Backtest!D4=""),"",Backtest!D4)</f>
        <v>Acción C</v>
      </c>
      <c r="D4" t="str">
        <f>IF(OR(Backtest!D4="",Backtest!E4=""),"",Backtest!E4)</f>
        <v>Long</v>
      </c>
      <c r="E4" t="str">
        <f>IF(OR(Backtest!D4="",Backtest!F4=""),"",Backtest!F4)</f>
        <v>Pullback a la VWAP</v>
      </c>
      <c r="F4" s="4">
        <f>IF(OR(Backtest!D4="",Backtest!H4=""),"",Backtest!H4)</f>
        <v>27.3</v>
      </c>
      <c r="G4" s="4">
        <f>IF(OR(Backtest!D4="",Backtest!I4=""),"",Backtest!I4)</f>
        <v>26.8</v>
      </c>
      <c r="H4" s="4">
        <f>IF(OR(Backtest!D4="",Backtest!J4=""),"",Backtest!J4)</f>
        <v>28.3</v>
      </c>
      <c r="I4" s="6">
        <f>IF(OR(Backtest!D4="",Backtest!H4="",Backtest!I4=""),"",ROUNDDOWN(ROUND(Resumen!$B$27/ABS(Backtest!H4-Backtest!I4),6),0))</f>
        <v>200</v>
      </c>
      <c r="J4" s="4">
        <f>IF(Backtest!Q4="","",ROUND(Backtest!Q4*Resumen!$B$27,2))</f>
        <v>-105</v>
      </c>
      <c r="K4" t="str">
        <f>IF(OR(Backtest!D4="",Backtest!N4=""),"",Backtest!N4)</f>
        <v/>
      </c>
      <c r="L4" t="str" s="8">
        <f>IF(Backtest!D4="","",TRIM("Backtest manual. "&amp;Backtest!O4))</f>
        <v>Backtest manual.</v>
      </c>
      <c r="M4" t="str" s="8">
        <f>IF(Backtest!D4="","","Demo")</f>
        <v>Demo</v>
      </c>
    </row>
    <row r="5">
      <c r="A5" s="10">
        <f>IF(OR(Backtest!D5="",Backtest!B5=""),"",Backtest!B5)</f>
        <v>45672</v>
      </c>
      <c r="B5" t="str">
        <f>IF(OR(Backtest!D5="",Backtest!C5=""),"",Backtest!C5)</f>
        <v>09:56</v>
      </c>
      <c r="C5" t="str">
        <f>IF(OR(Backtest!D5="",Backtest!D5=""),"",Backtest!D5)</f>
        <v>Acción D</v>
      </c>
      <c r="D5" t="str">
        <f>IF(OR(Backtest!D5="",Backtest!E5=""),"",Backtest!E5)</f>
        <v>Short</v>
      </c>
      <c r="E5" t="str">
        <f>IF(OR(Backtest!D5="",Backtest!F5=""),"",Backtest!F5)</f>
        <v>Pullback a la VWAP</v>
      </c>
      <c r="F5" s="4">
        <f>IF(OR(Backtest!D5="",Backtest!H5=""),"",Backtest!H5)</f>
        <v>66.1</v>
      </c>
      <c r="G5" s="4">
        <f>IF(OR(Backtest!D5="",Backtest!I5=""),"",Backtest!I5)</f>
        <v>66.9</v>
      </c>
      <c r="H5" s="4">
        <f>IF(OR(Backtest!D5="",Backtest!J5=""),"",Backtest!J5)</f>
        <v>64.5</v>
      </c>
      <c r="I5" s="6">
        <f>IF(OR(Backtest!D5="",Backtest!H5="",Backtest!I5=""),"",ROUNDDOWN(ROUND(Resumen!$B$27/ABS(Backtest!H5-Backtest!I5),6),0))</f>
        <v>125</v>
      </c>
      <c r="J5" s="4">
        <f>IF(Backtest!Q5="","",ROUND(Backtest!Q5*Resumen!$B$27,2))</f>
        <v>195</v>
      </c>
      <c r="K5" t="str">
        <f>IF(OR(Backtest!D5="",Backtest!N5=""),"",Backtest!N5)</f>
        <v/>
      </c>
      <c r="L5" t="str" s="8">
        <f>IF(Backtest!D5="","",TRIM("Backtest manual. "&amp;Backtest!O5))</f>
        <v>Backtest manual.</v>
      </c>
      <c r="M5" t="str" s="8">
        <f>IF(Backtest!D5="","","Demo")</f>
        <v>Demo</v>
      </c>
    </row>
    <row r="6">
      <c r="A6" s="10">
        <f>IF(OR(Backtest!D6="",Backtest!B6=""),"",Backtest!B6)</f>
        <v>45678</v>
      </c>
      <c r="B6" t="str">
        <f>IF(OR(Backtest!D6="",Backtest!C6=""),"",Backtest!C6)</f>
        <v>10:03</v>
      </c>
      <c r="C6" t="str">
        <f>IF(OR(Backtest!D6="",Backtest!D6=""),"",Backtest!D6)</f>
        <v>Acción E</v>
      </c>
      <c r="D6" t="str">
        <f>IF(OR(Backtest!D6="",Backtest!E6=""),"",Backtest!E6)</f>
        <v>Long</v>
      </c>
      <c r="E6" t="str">
        <f>IF(OR(Backtest!D6="",Backtest!F6=""),"",Backtest!F6)</f>
        <v>Pullback a la VWAP</v>
      </c>
      <c r="F6" s="4">
        <f>IF(OR(Backtest!D6="",Backtest!H6=""),"",Backtest!H6)</f>
        <v>208.8</v>
      </c>
      <c r="G6" s="4">
        <f>IF(OR(Backtest!D6="",Backtest!I6=""),"",Backtest!I6)</f>
        <v>206.8</v>
      </c>
      <c r="H6" s="4">
        <f>IF(OR(Backtest!D6="",Backtest!J6=""),"",Backtest!J6)</f>
        <v>212.8</v>
      </c>
      <c r="I6" s="6">
        <f>IF(OR(Backtest!D6="",Backtest!H6="",Backtest!I6=""),"",ROUNDDOWN(ROUND(Resumen!$B$27/ABS(Backtest!H6-Backtest!I6),6),0))</f>
        <v>50</v>
      </c>
      <c r="J6" s="4">
        <f>IF(Backtest!Q6="","",ROUND(Backtest!Q6*Resumen!$B$27,2))</f>
        <v>-105</v>
      </c>
      <c r="K6" t="str">
        <f>IF(OR(Backtest!D6="",Backtest!N6=""),"",Backtest!N6)</f>
        <v/>
      </c>
      <c r="L6" t="str" s="8">
        <f>IF(Backtest!D6="","",TRIM("Backtest manual. "&amp;Backtest!O6))</f>
        <v>Backtest manual. Entré sin esperar el cierre de la vela de señal</v>
      </c>
      <c r="M6" t="str" s="8">
        <f>IF(Backtest!D6="","","Demo")</f>
        <v>Demo</v>
      </c>
    </row>
    <row r="7">
      <c r="A7" s="10">
        <f>IF(OR(Backtest!D7="",Backtest!B7=""),"",Backtest!B7)</f>
        <v>45679</v>
      </c>
      <c r="B7" t="str">
        <f>IF(OR(Backtest!D7="",Backtest!C7=""),"",Backtest!C7)</f>
        <v>10:10</v>
      </c>
      <c r="C7" t="str">
        <f>IF(OR(Backtest!D7="",Backtest!D7=""),"",Backtest!D7)</f>
        <v>Acción A</v>
      </c>
      <c r="D7" t="str">
        <f>IF(OR(Backtest!D7="",Backtest!E7=""),"",Backtest!E7)</f>
        <v>Long</v>
      </c>
      <c r="E7" t="str">
        <f>IF(OR(Backtest!D7="",Backtest!F7=""),"",Backtest!F7)</f>
        <v>Pullback a la VWAP</v>
      </c>
      <c r="F7" s="4">
        <f>IF(OR(Backtest!D7="",Backtest!H7=""),"",Backtest!H7)</f>
        <v>42.7</v>
      </c>
      <c r="G7" s="4">
        <f>IF(OR(Backtest!D7="",Backtest!I7=""),"",Backtest!I7)</f>
        <v>42.3</v>
      </c>
      <c r="H7" s="4">
        <f>IF(OR(Backtest!D7="",Backtest!J7=""),"",Backtest!J7)</f>
        <v>43.5</v>
      </c>
      <c r="I7" s="6">
        <f>IF(OR(Backtest!D7="",Backtest!H7="",Backtest!I7=""),"",ROUNDDOWN(ROUND(Resumen!$B$27/ABS(Backtest!H7-Backtest!I7),6),0))</f>
        <v>250</v>
      </c>
      <c r="J7" s="4">
        <f>IF(Backtest!Q7="","",ROUND(Backtest!Q7*Resumen!$B$27,2))</f>
        <v>195</v>
      </c>
      <c r="K7" t="str">
        <f>IF(OR(Backtest!D7="",Backtest!N7=""),"",Backtest!N7)</f>
        <v/>
      </c>
      <c r="L7" t="str" s="8">
        <f>IF(Backtest!D7="","",TRIM("Backtest manual. "&amp;Backtest!O7))</f>
        <v>Backtest manual.</v>
      </c>
      <c r="M7" t="str" s="8">
        <f>IF(Backtest!D7="","","Demo")</f>
        <v>Demo</v>
      </c>
    </row>
    <row r="8">
      <c r="A8" s="10">
        <f>IF(OR(Backtest!D8="",Backtest!B8=""),"",Backtest!B8)</f>
        <v>45685</v>
      </c>
      <c r="B8" t="str">
        <f>IF(OR(Backtest!D8="",Backtest!C8=""),"",Backtest!C8)</f>
        <v>10:17</v>
      </c>
      <c r="C8" t="str">
        <f>IF(OR(Backtest!D8="",Backtest!D8=""),"",Backtest!D8)</f>
        <v>Acción B</v>
      </c>
      <c r="D8" t="str">
        <f>IF(OR(Backtest!D8="",Backtest!E8=""),"",Backtest!E8)</f>
        <v>Long</v>
      </c>
      <c r="E8" t="str">
        <f>IF(OR(Backtest!D8="",Backtest!F8=""),"",Backtest!F8)</f>
        <v>Pullback a la VWAP</v>
      </c>
      <c r="F8" s="4">
        <f>IF(OR(Backtest!D8="",Backtest!H8=""),"",Backtest!H8)</f>
        <v>120.9</v>
      </c>
      <c r="G8" s="4">
        <f>IF(OR(Backtest!D8="",Backtest!I8=""),"",Backtest!I8)</f>
        <v>119.9</v>
      </c>
      <c r="H8" s="4">
        <f>IF(OR(Backtest!D8="",Backtest!J8=""),"",Backtest!J8)</f>
        <v>122.9</v>
      </c>
      <c r="I8" s="6">
        <f>IF(OR(Backtest!D8="",Backtest!H8="",Backtest!I8=""),"",ROUNDDOWN(ROUND(Resumen!$B$27/ABS(Backtest!H8-Backtest!I8),6),0))</f>
        <v>100</v>
      </c>
      <c r="J8" s="4">
        <f>IF(Backtest!Q8="","",ROUND(Backtest!Q8*Resumen!$B$27,2))</f>
        <v>-105</v>
      </c>
      <c r="K8" t="str">
        <f>IF(OR(Backtest!D8="",Backtest!N8=""),"",Backtest!N8)</f>
        <v/>
      </c>
      <c r="L8" t="str" s="8">
        <f>IF(Backtest!D8="","",TRIM("Backtest manual. "&amp;Backtest!O8))</f>
        <v>Backtest manual.</v>
      </c>
      <c r="M8" t="str" s="8">
        <f>IF(Backtest!D8="","","Demo")</f>
        <v>Demo</v>
      </c>
    </row>
    <row r="9">
      <c r="A9" s="10">
        <f>IF(OR(Backtest!D9="",Backtest!B9=""),"",Backtest!B9)</f>
        <v>45686</v>
      </c>
      <c r="B9" t="str">
        <f>IF(OR(Backtest!D9="",Backtest!C9=""),"",Backtest!C9)</f>
        <v>10:24</v>
      </c>
      <c r="C9" t="str">
        <f>IF(OR(Backtest!D9="",Backtest!D9=""),"",Backtest!D9)</f>
        <v>Acción C</v>
      </c>
      <c r="D9" t="str">
        <f>IF(OR(Backtest!D9="",Backtest!E9=""),"",Backtest!E9)</f>
        <v>Short</v>
      </c>
      <c r="E9" t="str">
        <f>IF(OR(Backtest!D9="",Backtest!F9=""),"",Backtest!F9)</f>
        <v>Pullback a la VWAP</v>
      </c>
      <c r="F9" s="4">
        <f>IF(OR(Backtest!D9="",Backtest!H9=""),"",Backtest!H9)</f>
        <v>27.7</v>
      </c>
      <c r="G9" s="4">
        <f>IF(OR(Backtest!D9="",Backtest!I9=""),"",Backtest!I9)</f>
        <v>28.2</v>
      </c>
      <c r="H9" s="4">
        <f>IF(OR(Backtest!D9="",Backtest!J9=""),"",Backtest!J9)</f>
        <v>26.7</v>
      </c>
      <c r="I9" s="6">
        <f>IF(OR(Backtest!D9="",Backtest!H9="",Backtest!I9=""),"",ROUNDDOWN(ROUND(Resumen!$B$27/ABS(Backtest!H9-Backtest!I9),6),0))</f>
        <v>200</v>
      </c>
      <c r="J9" s="4">
        <f>IF(Backtest!Q9="","",ROUND(Backtest!Q9*Resumen!$B$27,2))</f>
        <v>45</v>
      </c>
      <c r="K9" t="str">
        <f>IF(OR(Backtest!D9="",Backtest!N9=""),"",Backtest!N9)</f>
        <v/>
      </c>
      <c r="L9" t="str" s="8">
        <f>IF(Backtest!D9="","",TRIM("Backtest manual. "&amp;Backtest!O9))</f>
        <v>Backtest manual. Salida por tiempo a las 11:30 (hora de Nueva York)</v>
      </c>
      <c r="M9" t="str" s="8">
        <f>IF(Backtest!D9="","","Demo")</f>
        <v>Demo</v>
      </c>
    </row>
    <row r="10">
      <c r="A10" s="10">
        <f>IF(OR(Backtest!D10="",Backtest!B10=""),"",Backtest!B10)</f>
        <v>45692</v>
      </c>
      <c r="B10" t="str">
        <f>IF(OR(Backtest!D10="",Backtest!C10=""),"",Backtest!C10)</f>
        <v>09:41</v>
      </c>
      <c r="C10" t="str">
        <f>IF(OR(Backtest!D10="",Backtest!D10=""),"",Backtest!D10)</f>
        <v>Acción D</v>
      </c>
      <c r="D10" t="str">
        <f>IF(OR(Backtest!D10="",Backtest!E10=""),"",Backtest!E10)</f>
        <v>Long</v>
      </c>
      <c r="E10" t="str">
        <f>IF(OR(Backtest!D10="",Backtest!F10=""),"",Backtest!F10)</f>
        <v>Pullback a la VWAP</v>
      </c>
      <c r="F10" s="4">
        <f>IF(OR(Backtest!D10="",Backtest!H10=""),"",Backtest!H10)</f>
        <v>65.6</v>
      </c>
      <c r="G10" s="4">
        <f>IF(OR(Backtest!D10="",Backtest!I10=""),"",Backtest!I10)</f>
        <v>64.8</v>
      </c>
      <c r="H10" s="4">
        <f>IF(OR(Backtest!D10="",Backtest!J10=""),"",Backtest!J10)</f>
        <v>67.2</v>
      </c>
      <c r="I10" s="6">
        <f>IF(OR(Backtest!D10="",Backtest!H10="",Backtest!I10=""),"",ROUNDDOWN(ROUND(Resumen!$B$27/ABS(Backtest!H10-Backtest!I10),6),0))</f>
        <v>125</v>
      </c>
      <c r="J10" s="4">
        <f>IF(Backtest!Q10="","",ROUND(Backtest!Q10*Resumen!$B$27,2))</f>
        <v>-105</v>
      </c>
      <c r="K10" t="str">
        <f>IF(OR(Backtest!D10="",Backtest!N10=""),"",Backtest!N10)</f>
        <v/>
      </c>
      <c r="L10" t="str" s="8">
        <f>IF(Backtest!D10="","",TRIM("Backtest manual. "&amp;Backtest!O10))</f>
        <v>Backtest manual.</v>
      </c>
      <c r="M10" t="str" s="8">
        <f>IF(Backtest!D10="","","Demo")</f>
        <v>Demo</v>
      </c>
    </row>
    <row r="11">
      <c r="A11" s="10">
        <f>IF(OR(Backtest!D11="",Backtest!B11=""),"",Backtest!B11)</f>
        <v>45693</v>
      </c>
      <c r="B11" t="str">
        <f>IF(OR(Backtest!D11="",Backtest!C11=""),"",Backtest!C11)</f>
        <v>09:48</v>
      </c>
      <c r="C11" t="str">
        <f>IF(OR(Backtest!D11="",Backtest!D11=""),"",Backtest!D11)</f>
        <v>Acción E</v>
      </c>
      <c r="D11" t="str">
        <f>IF(OR(Backtest!D11="",Backtest!E11=""),"",Backtest!E11)</f>
        <v>Long</v>
      </c>
      <c r="E11" t="str">
        <f>IF(OR(Backtest!D11="",Backtest!F11=""),"",Backtest!F11)</f>
        <v>Pullback a la VWAP</v>
      </c>
      <c r="F11" s="4">
        <f>IF(OR(Backtest!D11="",Backtest!H11=""),"",Backtest!H11)</f>
        <v>212.8</v>
      </c>
      <c r="G11" s="4">
        <f>IF(OR(Backtest!D11="",Backtest!I11=""),"",Backtest!I11)</f>
        <v>210.8</v>
      </c>
      <c r="H11" s="4">
        <f>IF(OR(Backtest!D11="",Backtest!J11=""),"",Backtest!J11)</f>
        <v>216.8</v>
      </c>
      <c r="I11" s="6">
        <f>IF(OR(Backtest!D11="",Backtest!H11="",Backtest!I11=""),"",ROUNDDOWN(ROUND(Resumen!$B$27/ABS(Backtest!H11-Backtest!I11),6),0))</f>
        <v>50</v>
      </c>
      <c r="J11" s="4">
        <f>IF(Backtest!Q11="","",ROUND(Backtest!Q11*Resumen!$B$27,2))</f>
        <v>195</v>
      </c>
      <c r="K11" t="str">
        <f>IF(OR(Backtest!D11="",Backtest!N11=""),"",Backtest!N11)</f>
        <v/>
      </c>
      <c r="L11" t="str" s="8">
        <f>IF(Backtest!D11="","",TRIM("Backtest manual. "&amp;Backtest!O11))</f>
        <v>Backtest manual.</v>
      </c>
      <c r="M11" t="str" s="8">
        <f>IF(Backtest!D11="","","Demo")</f>
        <v>Demo</v>
      </c>
    </row>
    <row r="12">
      <c r="A12" s="10">
        <f>IF(OR(Backtest!D12="",Backtest!B12=""),"",Backtest!B12)</f>
        <v>45699</v>
      </c>
      <c r="B12" t="str">
        <f>IF(OR(Backtest!D12="",Backtest!C12=""),"",Backtest!C12)</f>
        <v>09:55</v>
      </c>
      <c r="C12" t="str">
        <f>IF(OR(Backtest!D12="",Backtest!D12=""),"",Backtest!D12)</f>
        <v>Acción A</v>
      </c>
      <c r="D12" t="str">
        <f>IF(OR(Backtest!D12="",Backtest!E12=""),"",Backtest!E12)</f>
        <v>Long</v>
      </c>
      <c r="E12" t="str">
        <f>IF(OR(Backtest!D12="",Backtest!F12=""),"",Backtest!F12)</f>
        <v>Pullback a la VWAP</v>
      </c>
      <c r="F12" s="4">
        <f>IF(OR(Backtest!D12="",Backtest!H12=""),"",Backtest!H12)</f>
        <v>42.9</v>
      </c>
      <c r="G12" s="4">
        <f>IF(OR(Backtest!D12="",Backtest!I12=""),"",Backtest!I12)</f>
        <v>42.5</v>
      </c>
      <c r="H12" s="4">
        <f>IF(OR(Backtest!D12="",Backtest!J12=""),"",Backtest!J12)</f>
        <v>43.7</v>
      </c>
      <c r="I12" s="6">
        <f>IF(OR(Backtest!D12="",Backtest!H12="",Backtest!I12=""),"",ROUNDDOWN(ROUND(Resumen!$B$27/ABS(Backtest!H12-Backtest!I12),6),0))</f>
        <v>250</v>
      </c>
      <c r="J12" s="4">
        <f>IF(Backtest!Q12="","",ROUND(Backtest!Q12*Resumen!$B$27,2))</f>
        <v>-105</v>
      </c>
      <c r="K12" t="str">
        <f>IF(OR(Backtest!D12="",Backtest!N12=""),"",Backtest!N12)</f>
        <v/>
      </c>
      <c r="L12" t="str" s="8">
        <f>IF(Backtest!D12="","",TRIM("Backtest manual. "&amp;Backtest!O12))</f>
        <v>Backtest manual.</v>
      </c>
      <c r="M12" t="str" s="8">
        <f>IF(Backtest!D12="","","Demo")</f>
        <v>Demo</v>
      </c>
    </row>
    <row r="13">
      <c r="A13" s="10">
        <f>IF(OR(Backtest!D13="",Backtest!B13=""),"",Backtest!B13)</f>
        <v>45700</v>
      </c>
      <c r="B13" t="str">
        <f>IF(OR(Backtest!D13="",Backtest!C13=""),"",Backtest!C13)</f>
        <v>10:02</v>
      </c>
      <c r="C13" t="str">
        <f>IF(OR(Backtest!D13="",Backtest!D13=""),"",Backtest!D13)</f>
        <v>Acción B</v>
      </c>
      <c r="D13" t="str">
        <f>IF(OR(Backtest!D13="",Backtest!E13=""),"",Backtest!E13)</f>
        <v>Short</v>
      </c>
      <c r="E13" t="str">
        <f>IF(OR(Backtest!D13="",Backtest!F13=""),"",Backtest!F13)</f>
        <v>Pullback a la VWAP</v>
      </c>
      <c r="F13" s="4">
        <f>IF(OR(Backtest!D13="",Backtest!H13=""),"",Backtest!H13)</f>
        <v>121.1</v>
      </c>
      <c r="G13" s="4">
        <f>IF(OR(Backtest!D13="",Backtest!I13=""),"",Backtest!I13)</f>
        <v>122.1</v>
      </c>
      <c r="H13" s="4">
        <f>IF(OR(Backtest!D13="",Backtest!J13=""),"",Backtest!J13)</f>
        <v>119.1</v>
      </c>
      <c r="I13" s="6">
        <f>IF(OR(Backtest!D13="",Backtest!H13="",Backtest!I13=""),"",ROUNDDOWN(ROUND(Resumen!$B$27/ABS(Backtest!H13-Backtest!I13),6),0))</f>
        <v>100</v>
      </c>
      <c r="J13" s="4">
        <f>IF(Backtest!Q13="","",ROUND(Backtest!Q13*Resumen!$B$27,2))</f>
        <v>-105</v>
      </c>
      <c r="K13" t="str">
        <f>IF(OR(Backtest!D13="",Backtest!N13=""),"",Backtest!N13)</f>
        <v/>
      </c>
      <c r="L13" t="str" s="8">
        <f>IF(Backtest!D13="","",TRIM("Backtest manual. "&amp;Backtest!O13))</f>
        <v>Backtest manual.</v>
      </c>
      <c r="M13" t="str" s="8">
        <f>IF(Backtest!D13="","","Demo")</f>
        <v>Demo</v>
      </c>
    </row>
    <row r="14">
      <c r="A14" s="10">
        <f>IF(OR(Backtest!D14="",Backtest!B14=""),"",Backtest!B14)</f>
        <v>45706</v>
      </c>
      <c r="B14" t="str">
        <f>IF(OR(Backtest!D14="",Backtest!C14=""),"",Backtest!C14)</f>
        <v>10:09</v>
      </c>
      <c r="C14" t="str">
        <f>IF(OR(Backtest!D14="",Backtest!D14=""),"",Backtest!D14)</f>
        <v>Acción C</v>
      </c>
      <c r="D14" t="str">
        <f>IF(OR(Backtest!D14="",Backtest!E14=""),"",Backtest!E14)</f>
        <v>Long</v>
      </c>
      <c r="E14" t="str">
        <f>IF(OR(Backtest!D14="",Backtest!F14=""),"",Backtest!F14)</f>
        <v>Pullback a la VWAP</v>
      </c>
      <c r="F14" s="4">
        <f>IF(OR(Backtest!D14="",Backtest!H14=""),"",Backtest!H14)</f>
        <v>28.1</v>
      </c>
      <c r="G14" s="4">
        <f>IF(OR(Backtest!D14="",Backtest!I14=""),"",Backtest!I14)</f>
        <v>27.6</v>
      </c>
      <c r="H14" s="4">
        <f>IF(OR(Backtest!D14="",Backtest!J14=""),"",Backtest!J14)</f>
        <v>29.1</v>
      </c>
      <c r="I14" s="6">
        <f>IF(OR(Backtest!D14="",Backtest!H14="",Backtest!I14=""),"",ROUNDDOWN(ROUND(Resumen!$B$27/ABS(Backtest!H14-Backtest!I14),6),0))</f>
        <v>200</v>
      </c>
      <c r="J14" s="4">
        <f>IF(Backtest!Q14="","",ROUND(Backtest!Q14*Resumen!$B$27,2))</f>
        <v>-105</v>
      </c>
      <c r="K14" t="str">
        <f>IF(OR(Backtest!D14="",Backtest!N14=""),"",Backtest!N14)</f>
        <v/>
      </c>
      <c r="L14" t="str" s="8">
        <f>IF(Backtest!D14="","",TRIM("Backtest manual. "&amp;Backtest!O14))</f>
        <v>Backtest manual. Entré sin esperar el cierre de la vela de señal</v>
      </c>
      <c r="M14" t="str" s="8">
        <f>IF(Backtest!D14="","","Demo")</f>
        <v>Demo</v>
      </c>
    </row>
    <row r="15">
      <c r="A15" s="10">
        <f>IF(OR(Backtest!D15="",Backtest!B15=""),"",Backtest!B15)</f>
        <v>45707</v>
      </c>
      <c r="B15" t="str">
        <f>IF(OR(Backtest!D15="",Backtest!C15=""),"",Backtest!C15)</f>
        <v>10:16</v>
      </c>
      <c r="C15" t="str">
        <f>IF(OR(Backtest!D15="",Backtest!D15=""),"",Backtest!D15)</f>
        <v>Acción D</v>
      </c>
      <c r="D15" t="str">
        <f>IF(OR(Backtest!D15="",Backtest!E15=""),"",Backtest!E15)</f>
        <v>Long</v>
      </c>
      <c r="E15" t="str">
        <f>IF(OR(Backtest!D15="",Backtest!F15=""),"",Backtest!F15)</f>
        <v>Pullback a la VWAP</v>
      </c>
      <c r="F15" s="4">
        <f>IF(OR(Backtest!D15="",Backtest!H15=""),"",Backtest!H15)</f>
        <v>66.3</v>
      </c>
      <c r="G15" s="4">
        <f>IF(OR(Backtest!D15="",Backtest!I15=""),"",Backtest!I15)</f>
        <v>65.5</v>
      </c>
      <c r="H15" s="4">
        <f>IF(OR(Backtest!D15="",Backtest!J15=""),"",Backtest!J15)</f>
        <v>67.9</v>
      </c>
      <c r="I15" s="6">
        <f>IF(OR(Backtest!D15="",Backtest!H15="",Backtest!I15=""),"",ROUNDDOWN(ROUND(Resumen!$B$27/ABS(Backtest!H15-Backtest!I15),6),0))</f>
        <v>125</v>
      </c>
      <c r="J15" s="4">
        <f>IF(Backtest!Q15="","",ROUND(Backtest!Q15*Resumen!$B$27,2))</f>
        <v>-115</v>
      </c>
      <c r="K15" t="str">
        <f>IF(OR(Backtest!D15="",Backtest!N15=""),"",Backtest!N15)</f>
        <v/>
      </c>
      <c r="L15" t="str" s="8">
        <f>IF(Backtest!D15="","",TRIM("Backtest manual. "&amp;Backtest!O15))</f>
        <v>Backtest manual. Hueco contra la posición: salida peor que el stop</v>
      </c>
      <c r="M15" t="str" s="8">
        <f>IF(Backtest!D15="","","Demo")</f>
        <v>Demo</v>
      </c>
    </row>
    <row r="16">
      <c r="A16" s="10">
        <f>IF(OR(Backtest!D16="",Backtest!B16=""),"",Backtest!B16)</f>
        <v>45713</v>
      </c>
      <c r="B16" t="str">
        <f>IF(OR(Backtest!D16="",Backtest!C16=""),"",Backtest!C16)</f>
        <v>10:23</v>
      </c>
      <c r="C16" t="str">
        <f>IF(OR(Backtest!D16="",Backtest!D16=""),"",Backtest!D16)</f>
        <v>Acción E</v>
      </c>
      <c r="D16" t="str">
        <f>IF(OR(Backtest!D16="",Backtest!E16=""),"",Backtest!E16)</f>
        <v>Long</v>
      </c>
      <c r="E16" t="str">
        <f>IF(OR(Backtest!D16="",Backtest!F16=""),"",Backtest!F16)</f>
        <v>Pullback a la VWAP</v>
      </c>
      <c r="F16" s="4">
        <f>IF(OR(Backtest!D16="",Backtest!H16=""),"",Backtest!H16)</f>
        <v>214.8</v>
      </c>
      <c r="G16" s="4">
        <f>IF(OR(Backtest!D16="",Backtest!I16=""),"",Backtest!I16)</f>
        <v>212.8</v>
      </c>
      <c r="H16" s="4">
        <f>IF(OR(Backtest!D16="",Backtest!J16=""),"",Backtest!J16)</f>
        <v>218.8</v>
      </c>
      <c r="I16" s="6">
        <f>IF(OR(Backtest!D16="",Backtest!H16="",Backtest!I16=""),"",ROUNDDOWN(ROUND(Resumen!$B$27/ABS(Backtest!H16-Backtest!I16),6),0))</f>
        <v>50</v>
      </c>
      <c r="J16" s="4">
        <f>IF(Backtest!Q16="","",ROUND(Backtest!Q16*Resumen!$B$27,2))</f>
        <v>-105</v>
      </c>
      <c r="K16" t="str">
        <f>IF(OR(Backtest!D16="",Backtest!N16=""),"",Backtest!N16)</f>
        <v/>
      </c>
      <c r="L16" t="str" s="8">
        <f>IF(Backtest!D16="","",TRIM("Backtest manual. "&amp;Backtest!O16))</f>
        <v>Backtest manual.</v>
      </c>
      <c r="M16" t="str" s="8">
        <f>IF(Backtest!D16="","","Demo")</f>
        <v>Demo</v>
      </c>
    </row>
    <row r="17">
      <c r="A17" s="10">
        <f>IF(OR(Backtest!D17="",Backtest!B17=""),"",Backtest!B17)</f>
        <v>45714</v>
      </c>
      <c r="B17" t="str">
        <f>IF(OR(Backtest!D17="",Backtest!C17=""),"",Backtest!C17)</f>
        <v>09:40</v>
      </c>
      <c r="C17" t="str">
        <f>IF(OR(Backtest!D17="",Backtest!D17=""),"",Backtest!D17)</f>
        <v>Acción A</v>
      </c>
      <c r="D17" t="str">
        <f>IF(OR(Backtest!D17="",Backtest!E17=""),"",Backtest!E17)</f>
        <v>Short</v>
      </c>
      <c r="E17" t="str">
        <f>IF(OR(Backtest!D17="",Backtest!F17=""),"",Backtest!F17)</f>
        <v>Pullback a la VWAP</v>
      </c>
      <c r="F17" s="4">
        <f>IF(OR(Backtest!D17="",Backtest!H17=""),"",Backtest!H17)</f>
        <v>43.3</v>
      </c>
      <c r="G17" s="4">
        <f>IF(OR(Backtest!D17="",Backtest!I17=""),"",Backtest!I17)</f>
        <v>43.7</v>
      </c>
      <c r="H17" s="4">
        <f>IF(OR(Backtest!D17="",Backtest!J17=""),"",Backtest!J17)</f>
        <v>42.5</v>
      </c>
      <c r="I17" s="6">
        <f>IF(OR(Backtest!D17="",Backtest!H17="",Backtest!I17=""),"",ROUNDDOWN(ROUND(Resumen!$B$27/ABS(Backtest!H17-Backtest!I17),6),0))</f>
        <v>250</v>
      </c>
      <c r="J17" s="4">
        <f>IF(Backtest!Q17="","",ROUND(Backtest!Q17*Resumen!$B$27,2))</f>
        <v>195</v>
      </c>
      <c r="K17" t="str">
        <f>IF(OR(Backtest!D17="",Backtest!N17=""),"",Backtest!N17)</f>
        <v/>
      </c>
      <c r="L17" t="str" s="8">
        <f>IF(Backtest!D17="","",TRIM("Backtest manual. "&amp;Backtest!O17))</f>
        <v>Backtest manual.</v>
      </c>
      <c r="M17" t="str" s="8">
        <f>IF(Backtest!D17="","","Demo")</f>
        <v>Demo</v>
      </c>
    </row>
    <row r="18">
      <c r="A18" s="10">
        <f>IF(OR(Backtest!D18="",Backtest!B18=""),"",Backtest!B18)</f>
        <v>45720</v>
      </c>
      <c r="B18" t="str">
        <f>IF(OR(Backtest!D18="",Backtest!C18=""),"",Backtest!C18)</f>
        <v>09:47</v>
      </c>
      <c r="C18" t="str">
        <f>IF(OR(Backtest!D18="",Backtest!D18=""),"",Backtest!D18)</f>
        <v>Acción B</v>
      </c>
      <c r="D18" t="str">
        <f>IF(OR(Backtest!D18="",Backtest!E18=""),"",Backtest!E18)</f>
        <v>Long</v>
      </c>
      <c r="E18" t="str">
        <f>IF(OR(Backtest!D18="",Backtest!F18=""),"",Backtest!F18)</f>
        <v>Pullback a la VWAP</v>
      </c>
      <c r="F18" s="4">
        <f>IF(OR(Backtest!D18="",Backtest!H18=""),"",Backtest!H18)</f>
        <v>120.1</v>
      </c>
      <c r="G18" s="4">
        <f>IF(OR(Backtest!D18="",Backtest!I18=""),"",Backtest!I18)</f>
        <v>119.1</v>
      </c>
      <c r="H18" s="4">
        <f>IF(OR(Backtest!D18="",Backtest!J18=""),"",Backtest!J18)</f>
        <v>122.1</v>
      </c>
      <c r="I18" s="6">
        <f>IF(OR(Backtest!D18="",Backtest!H18="",Backtest!I18=""),"",ROUNDDOWN(ROUND(Resumen!$B$27/ABS(Backtest!H18-Backtest!I18),6),0))</f>
        <v>100</v>
      </c>
      <c r="J18" s="4">
        <f>IF(Backtest!Q18="","",ROUND(Backtest!Q18*Resumen!$B$27,2))</f>
        <v>195</v>
      </c>
      <c r="K18" t="str">
        <f>IF(OR(Backtest!D18="",Backtest!N18=""),"",Backtest!N18)</f>
        <v/>
      </c>
      <c r="L18" t="str" s="8">
        <f>IF(Backtest!D18="","",TRIM("Backtest manual. "&amp;Backtest!O18))</f>
        <v>Backtest manual.</v>
      </c>
      <c r="M18" t="str" s="8">
        <f>IF(Backtest!D18="","","Demo")</f>
        <v>Demo</v>
      </c>
    </row>
    <row r="19">
      <c r="A19" s="10">
        <f>IF(OR(Backtest!D19="",Backtest!B19=""),"",Backtest!B19)</f>
        <v>45721</v>
      </c>
      <c r="B19" t="str">
        <f>IF(OR(Backtest!D19="",Backtest!C19=""),"",Backtest!C19)</f>
        <v>09:54</v>
      </c>
      <c r="C19" t="str">
        <f>IF(OR(Backtest!D19="",Backtest!D19=""),"",Backtest!D19)</f>
        <v>Acción C</v>
      </c>
      <c r="D19" t="str">
        <f>IF(OR(Backtest!D19="",Backtest!E19=""),"",Backtest!E19)</f>
        <v>Long</v>
      </c>
      <c r="E19" t="str">
        <f>IF(OR(Backtest!D19="",Backtest!F19=""),"",Backtest!F19)</f>
        <v>Pullback a la VWAP</v>
      </c>
      <c r="F19" s="4">
        <f>IF(OR(Backtest!D19="",Backtest!H19=""),"",Backtest!H19)</f>
        <v>29.3</v>
      </c>
      <c r="G19" s="4">
        <f>IF(OR(Backtest!D19="",Backtest!I19=""),"",Backtest!I19)</f>
        <v>28.8</v>
      </c>
      <c r="H19" s="4">
        <f>IF(OR(Backtest!D19="",Backtest!J19=""),"",Backtest!J19)</f>
        <v>30.3</v>
      </c>
      <c r="I19" s="6">
        <f>IF(OR(Backtest!D19="",Backtest!H19="",Backtest!I19=""),"",ROUNDDOWN(ROUND(Resumen!$B$27/ABS(Backtest!H19-Backtest!I19),6),0))</f>
        <v>200</v>
      </c>
      <c r="J19" s="4">
        <f>IF(Backtest!Q19="","",ROUND(Backtest!Q19*Resumen!$B$27,2))</f>
        <v>-105</v>
      </c>
      <c r="K19" t="str">
        <f>IF(OR(Backtest!D19="",Backtest!N19=""),"",Backtest!N19)</f>
        <v/>
      </c>
      <c r="L19" t="str" s="8">
        <f>IF(Backtest!D19="","",TRIM("Backtest manual. "&amp;Backtest!O19))</f>
        <v>Backtest manual.</v>
      </c>
      <c r="M19" t="str" s="8">
        <f>IF(Backtest!D19="","","Demo")</f>
        <v>Demo</v>
      </c>
    </row>
    <row r="20">
      <c r="A20" s="10">
        <f>IF(OR(Backtest!D20="",Backtest!B20=""),"",Backtest!B20)</f>
        <v>45727</v>
      </c>
      <c r="B20" t="str">
        <f>IF(OR(Backtest!D20="",Backtest!C20=""),"",Backtest!C20)</f>
        <v>10:01</v>
      </c>
      <c r="C20" t="str">
        <f>IF(OR(Backtest!D20="",Backtest!D20=""),"",Backtest!D20)</f>
        <v>Acción D</v>
      </c>
      <c r="D20" t="str">
        <f>IF(OR(Backtest!D20="",Backtest!E20=""),"",Backtest!E20)</f>
        <v>Long</v>
      </c>
      <c r="E20" t="str">
        <f>IF(OR(Backtest!D20="",Backtest!F20=""),"",Backtest!F20)</f>
        <v>Pullback a la VWAP</v>
      </c>
      <c r="F20" s="4">
        <f>IF(OR(Backtest!D20="",Backtest!H20=""),"",Backtest!H20)</f>
        <v>66.2</v>
      </c>
      <c r="G20" s="4">
        <f>IF(OR(Backtest!D20="",Backtest!I20=""),"",Backtest!I20)</f>
        <v>65.4</v>
      </c>
      <c r="H20" s="4">
        <f>IF(OR(Backtest!D20="",Backtest!J20=""),"",Backtest!J20)</f>
        <v>67.8</v>
      </c>
      <c r="I20" s="6">
        <f>IF(OR(Backtest!D20="",Backtest!H20="",Backtest!I20=""),"",ROUNDDOWN(ROUND(Resumen!$B$27/ABS(Backtest!H20-Backtest!I20),6),0))</f>
        <v>125</v>
      </c>
      <c r="J20" s="4">
        <f>IF(Backtest!Q20="","",ROUND(Backtest!Q20*Resumen!$B$27,2))</f>
        <v>195</v>
      </c>
      <c r="K20" t="str">
        <f>IF(OR(Backtest!D20="",Backtest!N20=""),"",Backtest!N20)</f>
        <v/>
      </c>
      <c r="L20" t="str" s="8">
        <f>IF(Backtest!D20="","",TRIM("Backtest manual. "&amp;Backtest!O20))</f>
        <v>Backtest manual. Entré sin esperar el cierre de la vela de señal</v>
      </c>
      <c r="M20" t="str" s="8">
        <f>IF(Backtest!D20="","","Demo")</f>
        <v>Demo</v>
      </c>
    </row>
    <row r="21">
      <c r="A21" s="10">
        <f>IF(OR(Backtest!D21="",Backtest!B21=""),"",Backtest!B21)</f>
        <v>45728</v>
      </c>
      <c r="B21" t="str">
        <f>IF(OR(Backtest!D21="",Backtest!C21=""),"",Backtest!C21)</f>
        <v>10:08</v>
      </c>
      <c r="C21" t="str">
        <f>IF(OR(Backtest!D21="",Backtest!D21=""),"",Backtest!D21)</f>
        <v>Acción E</v>
      </c>
      <c r="D21" t="str">
        <f>IF(OR(Backtest!D21="",Backtest!E21=""),"",Backtest!E21)</f>
        <v>Short</v>
      </c>
      <c r="E21" t="str">
        <f>IF(OR(Backtest!D21="",Backtest!F21=""),"",Backtest!F21)</f>
        <v>Pullback a la VWAP</v>
      </c>
      <c r="F21" s="4">
        <f>IF(OR(Backtest!D21="",Backtest!H21=""),"",Backtest!H21)</f>
        <v>214.8</v>
      </c>
      <c r="G21" s="4">
        <f>IF(OR(Backtest!D21="",Backtest!I21=""),"",Backtest!I21)</f>
        <v>216.8</v>
      </c>
      <c r="H21" s="4">
        <f>IF(OR(Backtest!D21="",Backtest!J21=""),"",Backtest!J21)</f>
        <v>210.8</v>
      </c>
      <c r="I21" s="6">
        <f>IF(OR(Backtest!D21="",Backtest!H21="",Backtest!I21=""),"",ROUNDDOWN(ROUND(Resumen!$B$27/ABS(Backtest!H21-Backtest!I21),6),0))</f>
        <v>50</v>
      </c>
      <c r="J21" s="4">
        <f>IF(Backtest!Q21="","",ROUND(Backtest!Q21*Resumen!$B$27,2))</f>
        <v>195</v>
      </c>
      <c r="K21" t="str">
        <f>IF(OR(Backtest!D21="",Backtest!N21=""),"",Backtest!N21)</f>
        <v/>
      </c>
      <c r="L21" t="str" s="8">
        <f>IF(Backtest!D21="","",TRIM("Backtest manual. "&amp;Backtest!O21))</f>
        <v>Backtest manual.</v>
      </c>
      <c r="M21" t="str" s="8">
        <f>IF(Backtest!D21="","","Demo")</f>
        <v>Demo</v>
      </c>
    </row>
    <row r="22">
      <c r="A22" s="10">
        <f>IF(OR(Backtest!D22="",Backtest!B22=""),"",Backtest!B22)</f>
        <v>45734</v>
      </c>
      <c r="B22" t="str">
        <f>IF(OR(Backtest!D22="",Backtest!C22=""),"",Backtest!C22)</f>
        <v>10:15</v>
      </c>
      <c r="C22" t="str">
        <f>IF(OR(Backtest!D22="",Backtest!D22=""),"",Backtest!D22)</f>
        <v>Acción A</v>
      </c>
      <c r="D22" t="str">
        <f>IF(OR(Backtest!D22="",Backtest!E22=""),"",Backtest!E22)</f>
        <v>Long</v>
      </c>
      <c r="E22" t="str">
        <f>IF(OR(Backtest!D22="",Backtest!F22=""),"",Backtest!F22)</f>
        <v>Pullback a la VWAP</v>
      </c>
      <c r="F22" s="4">
        <f>IF(OR(Backtest!D22="",Backtest!H22=""),"",Backtest!H22)</f>
        <v>43.7</v>
      </c>
      <c r="G22" s="4">
        <f>IF(OR(Backtest!D22="",Backtest!I22=""),"",Backtest!I22)</f>
        <v>43.3</v>
      </c>
      <c r="H22" s="4">
        <f>IF(OR(Backtest!D22="",Backtest!J22=""),"",Backtest!J22)</f>
        <v>44.5</v>
      </c>
      <c r="I22" s="6">
        <f>IF(OR(Backtest!D22="",Backtest!H22="",Backtest!I22=""),"",ROUNDDOWN(ROUND(Resumen!$B$27/ABS(Backtest!H22-Backtest!I22),6),0))</f>
        <v>250</v>
      </c>
      <c r="J22" s="4">
        <f>IF(Backtest!Q22="","",ROUND(Backtest!Q22*Resumen!$B$27,2))</f>
        <v>-105</v>
      </c>
      <c r="K22" t="str">
        <f>IF(OR(Backtest!D22="",Backtest!N22=""),"",Backtest!N22)</f>
        <v/>
      </c>
      <c r="L22" t="str" s="8">
        <f>IF(Backtest!D22="","",TRIM("Backtest manual. "&amp;Backtest!O22))</f>
        <v>Backtest manual.</v>
      </c>
      <c r="M22" t="str" s="8">
        <f>IF(Backtest!D22="","","Demo")</f>
        <v>Demo</v>
      </c>
    </row>
    <row r="23">
      <c r="A23" s="10">
        <f>IF(OR(Backtest!D23="",Backtest!B23=""),"",Backtest!B23)</f>
        <v>45735</v>
      </c>
      <c r="B23" t="str">
        <f>IF(OR(Backtest!D23="",Backtest!C23=""),"",Backtest!C23)</f>
        <v>10:22</v>
      </c>
      <c r="C23" t="str">
        <f>IF(OR(Backtest!D23="",Backtest!D23=""),"",Backtest!D23)</f>
        <v>Acción B</v>
      </c>
      <c r="D23" t="str">
        <f>IF(OR(Backtest!D23="",Backtest!E23=""),"",Backtest!E23)</f>
        <v>Long</v>
      </c>
      <c r="E23" t="str">
        <f>IF(OR(Backtest!D23="",Backtest!F23=""),"",Backtest!F23)</f>
        <v>Pullback a la VWAP</v>
      </c>
      <c r="F23" s="4">
        <f>IF(OR(Backtest!D23="",Backtest!H23=""),"",Backtest!H23)</f>
        <v>120.9</v>
      </c>
      <c r="G23" s="4">
        <f>IF(OR(Backtest!D23="",Backtest!I23=""),"",Backtest!I23)</f>
        <v>119.9</v>
      </c>
      <c r="H23" s="4">
        <f>IF(OR(Backtest!D23="",Backtest!J23=""),"",Backtest!J23)</f>
        <v>122.9</v>
      </c>
      <c r="I23" s="6">
        <f>IF(OR(Backtest!D23="",Backtest!H23="",Backtest!I23=""),"",ROUNDDOWN(ROUND(Resumen!$B$27/ABS(Backtest!H23-Backtest!I23),6),0))</f>
        <v>100</v>
      </c>
      <c r="J23" s="4">
        <f>IF(Backtest!Q23="","",ROUND(Backtest!Q23*Resumen!$B$27,2))</f>
        <v>95</v>
      </c>
      <c r="K23" t="str">
        <f>IF(OR(Backtest!D23="",Backtest!N23=""),"",Backtest!N23)</f>
        <v/>
      </c>
      <c r="L23" t="str" s="8">
        <f>IF(Backtest!D23="","",TRIM("Backtest manual. "&amp;Backtest!O23))</f>
        <v>Backtest manual. Salida por tiempo a las 11:30 (hora de Nueva York)</v>
      </c>
      <c r="M23" t="str" s="8">
        <f>IF(Backtest!D23="","","Demo")</f>
        <v>Demo</v>
      </c>
    </row>
    <row r="24">
      <c r="A24" s="10">
        <f>IF(OR(Backtest!D24="",Backtest!B24=""),"",Backtest!B24)</f>
        <v>45741</v>
      </c>
      <c r="B24" t="str">
        <f>IF(OR(Backtest!D24="",Backtest!C24=""),"",Backtest!C24)</f>
        <v>09:39</v>
      </c>
      <c r="C24" t="str">
        <f>IF(OR(Backtest!D24="",Backtest!D24=""),"",Backtest!D24)</f>
        <v>Acción C</v>
      </c>
      <c r="D24" t="str">
        <f>IF(OR(Backtest!D24="",Backtest!E24=""),"",Backtest!E24)</f>
        <v>Long</v>
      </c>
      <c r="E24" t="str">
        <f>IF(OR(Backtest!D24="",Backtest!F24=""),"",Backtest!F24)</f>
        <v>Pullback a la VWAP</v>
      </c>
      <c r="F24" s="4">
        <f>IF(OR(Backtest!D24="",Backtest!H24=""),"",Backtest!H24)</f>
        <v>30.1</v>
      </c>
      <c r="G24" s="4">
        <f>IF(OR(Backtest!D24="",Backtest!I24=""),"",Backtest!I24)</f>
        <v>29.6</v>
      </c>
      <c r="H24" s="4">
        <f>IF(OR(Backtest!D24="",Backtest!J24=""),"",Backtest!J24)</f>
        <v>31.1</v>
      </c>
      <c r="I24" s="6">
        <f>IF(OR(Backtest!D24="",Backtest!H24="",Backtest!I24=""),"",ROUNDDOWN(ROUND(Resumen!$B$27/ABS(Backtest!H24-Backtest!I24),6),0))</f>
        <v>200</v>
      </c>
      <c r="J24" s="4">
        <f>IF(Backtest!Q24="","",ROUND(Backtest!Q24*Resumen!$B$27,2))</f>
        <v>-105</v>
      </c>
      <c r="K24" t="str">
        <f>IF(OR(Backtest!D24="",Backtest!N24=""),"",Backtest!N24)</f>
        <v/>
      </c>
      <c r="L24" t="str" s="8">
        <f>IF(Backtest!D24="","",TRIM("Backtest manual. "&amp;Backtest!O24))</f>
        <v>Backtest manual.</v>
      </c>
      <c r="M24" t="str" s="8">
        <f>IF(Backtest!D24="","","Demo")</f>
        <v>Demo</v>
      </c>
    </row>
    <row r="25">
      <c r="A25" s="10">
        <f>IF(OR(Backtest!D25="",Backtest!B25=""),"",Backtest!B25)</f>
        <v>45742</v>
      </c>
      <c r="B25" t="str">
        <f>IF(OR(Backtest!D25="",Backtest!C25=""),"",Backtest!C25)</f>
        <v>09:46</v>
      </c>
      <c r="C25" t="str">
        <f>IF(OR(Backtest!D25="",Backtest!D25=""),"",Backtest!D25)</f>
        <v>Acción D</v>
      </c>
      <c r="D25" t="str">
        <f>IF(OR(Backtest!D25="",Backtest!E25=""),"",Backtest!E25)</f>
        <v>Short</v>
      </c>
      <c r="E25" t="str">
        <f>IF(OR(Backtest!D25="",Backtest!F25=""),"",Backtest!F25)</f>
        <v>Pullback a la VWAP</v>
      </c>
      <c r="F25" s="4">
        <f>IF(OR(Backtest!D25="",Backtest!H25=""),"",Backtest!H25)</f>
        <v>66.5</v>
      </c>
      <c r="G25" s="4">
        <f>IF(OR(Backtest!D25="",Backtest!I25=""),"",Backtest!I25)</f>
        <v>67.3</v>
      </c>
      <c r="H25" s="4">
        <f>IF(OR(Backtest!D25="",Backtest!J25=""),"",Backtest!J25)</f>
        <v>64.9</v>
      </c>
      <c r="I25" s="6">
        <f>IF(OR(Backtest!D25="",Backtest!H25="",Backtest!I25=""),"",ROUNDDOWN(ROUND(Resumen!$B$27/ABS(Backtest!H25-Backtest!I25),6),0))</f>
        <v>125</v>
      </c>
      <c r="J25" s="4">
        <f>IF(Backtest!Q25="","",ROUND(Backtest!Q25*Resumen!$B$27,2))</f>
        <v>-105</v>
      </c>
      <c r="K25" t="str">
        <f>IF(OR(Backtest!D25="",Backtest!N25=""),"",Backtest!N25)</f>
        <v/>
      </c>
      <c r="L25" t="str" s="8">
        <f>IF(Backtest!D25="","",TRIM("Backtest manual. "&amp;Backtest!O25))</f>
        <v>Backtest manual.</v>
      </c>
      <c r="M25" t="str" s="8">
        <f>IF(Backtest!D25="","","Demo")</f>
        <v>Demo</v>
      </c>
    </row>
    <row r="26">
      <c r="A26" s="10">
        <f>IF(OR(Backtest!D26="",Backtest!B26=""),"",Backtest!B26)</f>
        <v>45748</v>
      </c>
      <c r="B26" t="str">
        <f>IF(OR(Backtest!D26="",Backtest!C26=""),"",Backtest!C26)</f>
        <v>09:53</v>
      </c>
      <c r="C26" t="str">
        <f>IF(OR(Backtest!D26="",Backtest!D26=""),"",Backtest!D26)</f>
        <v>Acción E</v>
      </c>
      <c r="D26" t="str">
        <f>IF(OR(Backtest!D26="",Backtest!E26=""),"",Backtest!E26)</f>
        <v>Long</v>
      </c>
      <c r="E26" t="str">
        <f>IF(OR(Backtest!D26="",Backtest!F26=""),"",Backtest!F26)</f>
        <v>Pullback a la VWAP</v>
      </c>
      <c r="F26" s="4">
        <f>IF(OR(Backtest!D26="",Backtest!H26=""),"",Backtest!H26)</f>
        <v>212.8</v>
      </c>
      <c r="G26" s="4">
        <f>IF(OR(Backtest!D26="",Backtest!I26=""),"",Backtest!I26)</f>
        <v>210.8</v>
      </c>
      <c r="H26" s="4">
        <f>IF(OR(Backtest!D26="",Backtest!J26=""),"",Backtest!J26)</f>
        <v>216.8</v>
      </c>
      <c r="I26" s="6">
        <f>IF(OR(Backtest!D26="",Backtest!H26="",Backtest!I26=""),"",ROUNDDOWN(ROUND(Resumen!$B$27/ABS(Backtest!H26-Backtest!I26),6),0))</f>
        <v>50</v>
      </c>
      <c r="J26" s="4">
        <f>IF(Backtest!Q26="","",ROUND(Backtest!Q26*Resumen!$B$27,2))</f>
        <v>-55</v>
      </c>
      <c r="K26" t="str">
        <f>IF(OR(Backtest!D26="",Backtest!N26=""),"",Backtest!N26)</f>
        <v/>
      </c>
      <c r="L26" t="str" s="8">
        <f>IF(Backtest!D26="","",TRIM("Backtest manual. "&amp;Backtest!O26))</f>
        <v>Backtest manual. Cerré antes de tiempo por miedo</v>
      </c>
      <c r="M26" t="str" s="8">
        <f>IF(Backtest!D26="","","Demo")</f>
        <v>Demo</v>
      </c>
    </row>
    <row r="27">
      <c r="A27" s="10">
        <f>IF(OR(Backtest!D27="",Backtest!B27=""),"",Backtest!B27)</f>
        <v>45749</v>
      </c>
      <c r="B27" t="str">
        <f>IF(OR(Backtest!D27="",Backtest!C27=""),"",Backtest!C27)</f>
        <v>10:00</v>
      </c>
      <c r="C27" t="str">
        <f>IF(OR(Backtest!D27="",Backtest!D27=""),"",Backtest!D27)</f>
        <v>Acción A</v>
      </c>
      <c r="D27" t="str">
        <f>IF(OR(Backtest!D27="",Backtest!E27=""),"",Backtest!E27)</f>
        <v>Long</v>
      </c>
      <c r="E27" t="str">
        <f>IF(OR(Backtest!D27="",Backtest!F27=""),"",Backtest!F27)</f>
        <v>Pullback a la VWAP</v>
      </c>
      <c r="F27" s="4">
        <f>IF(OR(Backtest!D27="",Backtest!H27=""),"",Backtest!H27)</f>
        <v>44.9</v>
      </c>
      <c r="G27" s="4">
        <f>IF(OR(Backtest!D27="",Backtest!I27=""),"",Backtest!I27)</f>
        <v>44.5</v>
      </c>
      <c r="H27" s="4">
        <f>IF(OR(Backtest!D27="",Backtest!J27=""),"",Backtest!J27)</f>
        <v>45.7</v>
      </c>
      <c r="I27" s="6">
        <f>IF(OR(Backtest!D27="",Backtest!H27="",Backtest!I27=""),"",ROUNDDOWN(ROUND(Resumen!$B$27/ABS(Backtest!H27-Backtest!I27),6),0))</f>
        <v>250</v>
      </c>
      <c r="J27" s="4">
        <f>IF(Backtest!Q27="","",ROUND(Backtest!Q27*Resumen!$B$27,2))</f>
        <v>195</v>
      </c>
      <c r="K27" t="str">
        <f>IF(OR(Backtest!D27="",Backtest!N27=""),"",Backtest!N27)</f>
        <v/>
      </c>
      <c r="L27" t="str" s="8">
        <f>IF(Backtest!D27="","",TRIM("Backtest manual. "&amp;Backtest!O27))</f>
        <v>Backtest manual.</v>
      </c>
      <c r="M27" t="str" s="8">
        <f>IF(Backtest!D27="","","Demo")</f>
        <v>Demo</v>
      </c>
    </row>
    <row r="28">
      <c r="A28" s="10">
        <f>IF(OR(Backtest!D28="",Backtest!B28=""),"",Backtest!B28)</f>
        <v>45755</v>
      </c>
      <c r="B28" t="str">
        <f>IF(OR(Backtest!D28="",Backtest!C28=""),"",Backtest!C28)</f>
        <v>10:07</v>
      </c>
      <c r="C28" t="str">
        <f>IF(OR(Backtest!D28="",Backtest!D28=""),"",Backtest!D28)</f>
        <v>Acción B</v>
      </c>
      <c r="D28" t="str">
        <f>IF(OR(Backtest!D28="",Backtest!E28=""),"",Backtest!E28)</f>
        <v>Long</v>
      </c>
      <c r="E28" t="str">
        <f>IF(OR(Backtest!D28="",Backtest!F28=""),"",Backtest!F28)</f>
        <v>Pullback a la VWAP</v>
      </c>
      <c r="F28" s="4">
        <f>IF(OR(Backtest!D28="",Backtest!H28=""),"",Backtest!H28)</f>
        <v>120.5</v>
      </c>
      <c r="G28" s="4">
        <f>IF(OR(Backtest!D28="",Backtest!I28=""),"",Backtest!I28)</f>
        <v>119.5</v>
      </c>
      <c r="H28" s="4">
        <f>IF(OR(Backtest!D28="",Backtest!J28=""),"",Backtest!J28)</f>
        <v>122.5</v>
      </c>
      <c r="I28" s="6">
        <f>IF(OR(Backtest!D28="",Backtest!H28="",Backtest!I28=""),"",ROUNDDOWN(ROUND(Resumen!$B$27/ABS(Backtest!H28-Backtest!I28),6),0))</f>
        <v>100</v>
      </c>
      <c r="J28" s="4">
        <f>IF(Backtest!Q28="","",ROUND(Backtest!Q28*Resumen!$B$27,2))</f>
        <v>-105</v>
      </c>
      <c r="K28" t="str">
        <f>IF(OR(Backtest!D28="",Backtest!N28=""),"",Backtest!N28)</f>
        <v/>
      </c>
      <c r="L28" t="str" s="8">
        <f>IF(Backtest!D28="","",TRIM("Backtest manual. "&amp;Backtest!O28))</f>
        <v>Backtest manual.</v>
      </c>
      <c r="M28" t="str" s="8">
        <f>IF(Backtest!D28="","","Demo")</f>
        <v>Demo</v>
      </c>
    </row>
    <row r="29">
      <c r="A29" s="10">
        <f>IF(OR(Backtest!D29="",Backtest!B29=""),"",Backtest!B29)</f>
        <v>45756</v>
      </c>
      <c r="B29" t="str">
        <f>IF(OR(Backtest!D29="",Backtest!C29=""),"",Backtest!C29)</f>
        <v>10:14</v>
      </c>
      <c r="C29" t="str">
        <f>IF(OR(Backtest!D29="",Backtest!D29=""),"",Backtest!D29)</f>
        <v>Acción C</v>
      </c>
      <c r="D29" t="str">
        <f>IF(OR(Backtest!D29="",Backtest!E29=""),"",Backtest!E29)</f>
        <v>Short</v>
      </c>
      <c r="E29" t="str">
        <f>IF(OR(Backtest!D29="",Backtest!F29=""),"",Backtest!F29)</f>
        <v>Pullback a la VWAP</v>
      </c>
      <c r="F29" s="4">
        <f>IF(OR(Backtest!D29="",Backtest!H29=""),"",Backtest!H29)</f>
        <v>30.5</v>
      </c>
      <c r="G29" s="4">
        <f>IF(OR(Backtest!D29="",Backtest!I29=""),"",Backtest!I29)</f>
        <v>31</v>
      </c>
      <c r="H29" s="4">
        <f>IF(OR(Backtest!D29="",Backtest!J29=""),"",Backtest!J29)</f>
        <v>29.5</v>
      </c>
      <c r="I29" s="6">
        <f>IF(OR(Backtest!D29="",Backtest!H29="",Backtest!I29=""),"",ROUNDDOWN(ROUND(Resumen!$B$27/ABS(Backtest!H29-Backtest!I29),6),0))</f>
        <v>200</v>
      </c>
      <c r="J29" s="4">
        <f>IF(Backtest!Q29="","",ROUND(Backtest!Q29*Resumen!$B$27,2))</f>
        <v>195</v>
      </c>
      <c r="K29" t="str">
        <f>IF(OR(Backtest!D29="",Backtest!N29=""),"",Backtest!N29)</f>
        <v/>
      </c>
      <c r="L29" t="str" s="8">
        <f>IF(Backtest!D29="","",TRIM("Backtest manual. "&amp;Backtest!O29))</f>
        <v>Backtest manual.</v>
      </c>
      <c r="M29" t="str" s="8">
        <f>IF(Backtest!D29="","","Demo")</f>
        <v>Demo</v>
      </c>
    </row>
    <row r="30">
      <c r="A30" s="10">
        <f>IF(OR(Backtest!D30="",Backtest!B30=""),"",Backtest!B30)</f>
        <v>45762</v>
      </c>
      <c r="B30" t="str">
        <f>IF(OR(Backtest!D30="",Backtest!C30=""),"",Backtest!C30)</f>
        <v>10:21</v>
      </c>
      <c r="C30" t="str">
        <f>IF(OR(Backtest!D30="",Backtest!D30=""),"",Backtest!D30)</f>
        <v>Acción D</v>
      </c>
      <c r="D30" t="str">
        <f>IF(OR(Backtest!D30="",Backtest!E30=""),"",Backtest!E30)</f>
        <v>Long</v>
      </c>
      <c r="E30" t="str">
        <f>IF(OR(Backtest!D30="",Backtest!F30=""),"",Backtest!F30)</f>
        <v>Pullback a la VWAP</v>
      </c>
      <c r="F30" s="4">
        <f>IF(OR(Backtest!D30="",Backtest!H30=""),"",Backtest!H30)</f>
        <v>66.8</v>
      </c>
      <c r="G30" s="4">
        <f>IF(OR(Backtest!D30="",Backtest!I30=""),"",Backtest!I30)</f>
        <v>66</v>
      </c>
      <c r="H30" s="4">
        <f>IF(OR(Backtest!D30="",Backtest!J30=""),"",Backtest!J30)</f>
        <v>68.4</v>
      </c>
      <c r="I30" s="6">
        <f>IF(OR(Backtest!D30="",Backtest!H30="",Backtest!I30=""),"",ROUNDDOWN(ROUND(Resumen!$B$27/ABS(Backtest!H30-Backtest!I30),6),0))</f>
        <v>125</v>
      </c>
      <c r="J30" s="4">
        <f>IF(Backtest!Q30="","",ROUND(Backtest!Q30*Resumen!$B$27,2))</f>
        <v>-115</v>
      </c>
      <c r="K30" t="str">
        <f>IF(OR(Backtest!D30="",Backtest!N30=""),"",Backtest!N30)</f>
        <v/>
      </c>
      <c r="L30" t="str" s="8">
        <f>IF(Backtest!D30="","",TRIM("Backtest manual. "&amp;Backtest!O30))</f>
        <v>Backtest manual. Hueco contra la posición: salida peor que el stop</v>
      </c>
      <c r="M30" t="str" s="8">
        <f>IF(Backtest!D30="","","Demo")</f>
        <v>Demo</v>
      </c>
    </row>
    <row r="31">
      <c r="A31" s="10">
        <f>IF(OR(Backtest!D31="",Backtest!B31=""),"",Backtest!B31)</f>
        <v>45763</v>
      </c>
      <c r="B31" t="str">
        <f>IF(OR(Backtest!D31="",Backtest!C31=""),"",Backtest!C31)</f>
        <v>09:38</v>
      </c>
      <c r="C31" t="str">
        <f>IF(OR(Backtest!D31="",Backtest!D31=""),"",Backtest!D31)</f>
        <v>Acción E</v>
      </c>
      <c r="D31" t="str">
        <f>IF(OR(Backtest!D31="",Backtest!E31=""),"",Backtest!E31)</f>
        <v>Long</v>
      </c>
      <c r="E31" t="str">
        <f>IF(OR(Backtest!D31="",Backtest!F31=""),"",Backtest!F31)</f>
        <v>Pullback a la VWAP</v>
      </c>
      <c r="F31" s="4">
        <f>IF(OR(Backtest!D31="",Backtest!H31=""),"",Backtest!H31)</f>
        <v>213.8</v>
      </c>
      <c r="G31" s="4">
        <f>IF(OR(Backtest!D31="",Backtest!I31=""),"",Backtest!I31)</f>
        <v>211.8</v>
      </c>
      <c r="H31" s="4">
        <f>IF(OR(Backtest!D31="",Backtest!J31=""),"",Backtest!J31)</f>
        <v>217.8</v>
      </c>
      <c r="I31" s="6">
        <f>IF(OR(Backtest!D31="",Backtest!H31="",Backtest!I31=""),"",ROUNDDOWN(ROUND(Resumen!$B$27/ABS(Backtest!H31-Backtest!I31),6),0))</f>
        <v>50</v>
      </c>
      <c r="J31" s="4">
        <f>IF(Backtest!Q31="","",ROUND(Backtest!Q31*Resumen!$B$27,2))</f>
        <v>195</v>
      </c>
      <c r="K31" t="str">
        <f>IF(OR(Backtest!D31="",Backtest!N31=""),"",Backtest!N31)</f>
        <v/>
      </c>
      <c r="L31" t="str" s="8">
        <f>IF(Backtest!D31="","",TRIM("Backtest manual. "&amp;Backtest!O31))</f>
        <v>Backtest manual.</v>
      </c>
      <c r="M31" t="str" s="8">
        <f>IF(Backtest!D31="","","Demo")</f>
        <v>Demo</v>
      </c>
    </row>
    <row r="32">
      <c r="A32" s="10">
        <f>IF(OR(Backtest!D32="",Backtest!B32=""),"",Backtest!B32)</f>
        <v>45769</v>
      </c>
      <c r="B32" t="str">
        <f>IF(OR(Backtest!D32="",Backtest!C32=""),"",Backtest!C32)</f>
        <v>09:45</v>
      </c>
      <c r="C32" t="str">
        <f>IF(OR(Backtest!D32="",Backtest!D32=""),"",Backtest!D32)</f>
        <v>Acción A</v>
      </c>
      <c r="D32" t="str">
        <f>IF(OR(Backtest!D32="",Backtest!E32=""),"",Backtest!E32)</f>
        <v>Long</v>
      </c>
      <c r="E32" t="str">
        <f>IF(OR(Backtest!D32="",Backtest!F32=""),"",Backtest!F32)</f>
        <v>Pullback a la VWAP</v>
      </c>
      <c r="F32" s="4">
        <f>IF(OR(Backtest!D32="",Backtest!H32=""),"",Backtest!H32)</f>
        <v>45.7</v>
      </c>
      <c r="G32" s="4">
        <f>IF(OR(Backtest!D32="",Backtest!I32=""),"",Backtest!I32)</f>
        <v>45.3</v>
      </c>
      <c r="H32" s="4">
        <f>IF(OR(Backtest!D32="",Backtest!J32=""),"",Backtest!J32)</f>
        <v>46.5</v>
      </c>
      <c r="I32" s="6">
        <f>IF(OR(Backtest!D32="",Backtest!H32="",Backtest!I32=""),"",ROUNDDOWN(ROUND(Resumen!$B$27/ABS(Backtest!H32-Backtest!I32),6),0))</f>
        <v>250</v>
      </c>
      <c r="J32" s="4">
        <f>IF(Backtest!Q32="","",ROUND(Backtest!Q32*Resumen!$B$27,2))</f>
        <v>-105</v>
      </c>
      <c r="K32" t="str">
        <f>IF(OR(Backtest!D32="",Backtest!N32=""),"",Backtest!N32)</f>
        <v/>
      </c>
      <c r="L32" t="str" s="8">
        <f>IF(Backtest!D32="","",TRIM("Backtest manual. "&amp;Backtest!O32))</f>
        <v>Backtest manual.</v>
      </c>
      <c r="M32" t="str" s="8">
        <f>IF(Backtest!D32="","","Demo")</f>
        <v>Demo</v>
      </c>
    </row>
    <row r="33">
      <c r="A33" s="10">
        <f>IF(OR(Backtest!D33="",Backtest!B33=""),"",Backtest!B33)</f>
        <v>45770</v>
      </c>
      <c r="B33" t="str">
        <f>IF(OR(Backtest!D33="",Backtest!C33=""),"",Backtest!C33)</f>
        <v>09:52</v>
      </c>
      <c r="C33" t="str">
        <f>IF(OR(Backtest!D33="",Backtest!D33=""),"",Backtest!D33)</f>
        <v>Acción B</v>
      </c>
      <c r="D33" t="str">
        <f>IF(OR(Backtest!D33="",Backtest!E33=""),"",Backtest!E33)</f>
        <v>Short</v>
      </c>
      <c r="E33" t="str">
        <f>IF(OR(Backtest!D33="",Backtest!F33=""),"",Backtest!F33)</f>
        <v>Pullback a la VWAP</v>
      </c>
      <c r="F33" s="4">
        <f>IF(OR(Backtest!D33="",Backtest!H33=""),"",Backtest!H33)</f>
        <v>120.7</v>
      </c>
      <c r="G33" s="4">
        <f>IF(OR(Backtest!D33="",Backtest!I33=""),"",Backtest!I33)</f>
        <v>121.7</v>
      </c>
      <c r="H33" s="4">
        <f>IF(OR(Backtest!D33="",Backtest!J33=""),"",Backtest!J33)</f>
        <v>118.7</v>
      </c>
      <c r="I33" s="6">
        <f>IF(OR(Backtest!D33="",Backtest!H33="",Backtest!I33=""),"",ROUNDDOWN(ROUND(Resumen!$B$27/ABS(Backtest!H33-Backtest!I33),6),0))</f>
        <v>100</v>
      </c>
      <c r="J33" s="4">
        <f>IF(Backtest!Q33="","",ROUND(Backtest!Q33*Resumen!$B$27,2))</f>
        <v>195</v>
      </c>
      <c r="K33" t="str">
        <f>IF(OR(Backtest!D33="",Backtest!N33=""),"",Backtest!N33)</f>
        <v/>
      </c>
      <c r="L33" t="str" s="8">
        <f>IF(Backtest!D33="","",TRIM("Backtest manual. "&amp;Backtest!O33))</f>
        <v>Backtest manual.</v>
      </c>
      <c r="M33" t="str" s="8">
        <f>IF(Backtest!D33="","","Demo")</f>
        <v>Demo</v>
      </c>
    </row>
    <row r="34">
      <c r="A34" s="10">
        <f>IF(OR(Backtest!D34="",Backtest!B34=""),"",Backtest!B34)</f>
        <v>45776</v>
      </c>
      <c r="B34" t="str">
        <f>IF(OR(Backtest!D34="",Backtest!C34=""),"",Backtest!C34)</f>
        <v>09:59</v>
      </c>
      <c r="C34" t="str">
        <f>IF(OR(Backtest!D34="",Backtest!D34=""),"",Backtest!D34)</f>
        <v>Acción C</v>
      </c>
      <c r="D34" t="str">
        <f>IF(OR(Backtest!D34="",Backtest!E34=""),"",Backtest!E34)</f>
        <v>Long</v>
      </c>
      <c r="E34" t="str">
        <f>IF(OR(Backtest!D34="",Backtest!F34=""),"",Backtest!F34)</f>
        <v>Pullback a la VWAP</v>
      </c>
      <c r="F34" s="4">
        <f>IF(OR(Backtest!D34="",Backtest!H34=""),"",Backtest!H34)</f>
        <v>30.5</v>
      </c>
      <c r="G34" s="4">
        <f>IF(OR(Backtest!D34="",Backtest!I34=""),"",Backtest!I34)</f>
        <v>30</v>
      </c>
      <c r="H34" s="4">
        <f>IF(OR(Backtest!D34="",Backtest!J34=""),"",Backtest!J34)</f>
        <v>31.5</v>
      </c>
      <c r="I34" s="6">
        <f>IF(OR(Backtest!D34="",Backtest!H34="",Backtest!I34=""),"",ROUNDDOWN(ROUND(Resumen!$B$27/ABS(Backtest!H34-Backtest!I34),6),0))</f>
        <v>200</v>
      </c>
      <c r="J34" s="4">
        <f>IF(Backtest!Q34="","",ROUND(Backtest!Q34*Resumen!$B$27,2))</f>
        <v>-115</v>
      </c>
      <c r="K34" t="str">
        <f>IF(OR(Backtest!D34="",Backtest!N34=""),"",Backtest!N34)</f>
        <v/>
      </c>
      <c r="L34" t="str" s="8">
        <f>IF(Backtest!D34="","",TRIM("Backtest manual. "&amp;Backtest!O34))</f>
        <v>Backtest manual. El gap era menor que el mínimo del setup</v>
      </c>
      <c r="M34" t="str" s="8">
        <f>IF(Backtest!D34="","","Demo")</f>
        <v>Demo</v>
      </c>
    </row>
    <row r="35">
      <c r="A35" s="10">
        <f>IF(OR(Backtest!D35="",Backtest!B35=""),"",Backtest!B35)</f>
        <v>45777</v>
      </c>
      <c r="B35" t="str">
        <f>IF(OR(Backtest!D35="",Backtest!C35=""),"",Backtest!C35)</f>
        <v>10:06</v>
      </c>
      <c r="C35" t="str">
        <f>IF(OR(Backtest!D35="",Backtest!D35=""),"",Backtest!D35)</f>
        <v>Acción D</v>
      </c>
      <c r="D35" t="str">
        <f>IF(OR(Backtest!D35="",Backtest!E35=""),"",Backtest!E35)</f>
        <v>Long</v>
      </c>
      <c r="E35" t="str">
        <f>IF(OR(Backtest!D35="",Backtest!F35=""),"",Backtest!F35)</f>
        <v>Pullback a la VWAP</v>
      </c>
      <c r="F35" s="4">
        <f>IF(OR(Backtest!D35="",Backtest!H35=""),"",Backtest!H35)</f>
        <v>68.7</v>
      </c>
      <c r="G35" s="4">
        <f>IF(OR(Backtest!D35="",Backtest!I35=""),"",Backtest!I35)</f>
        <v>67.9</v>
      </c>
      <c r="H35" s="4">
        <f>IF(OR(Backtest!D35="",Backtest!J35=""),"",Backtest!J35)</f>
        <v>70.3</v>
      </c>
      <c r="I35" s="6">
        <f>IF(OR(Backtest!D35="",Backtest!H35="",Backtest!I35=""),"",ROUNDDOWN(ROUND(Resumen!$B$27/ABS(Backtest!H35-Backtest!I35),6),0))</f>
        <v>125</v>
      </c>
      <c r="J35" s="4">
        <f>IF(Backtest!Q35="","",ROUND(Backtest!Q35*Resumen!$B$27,2))</f>
        <v>-105</v>
      </c>
      <c r="K35" t="str">
        <f>IF(OR(Backtest!D35="",Backtest!N35=""),"",Backtest!N35)</f>
        <v/>
      </c>
      <c r="L35" t="str" s="8">
        <f>IF(Backtest!D35="","",TRIM("Backtest manual. "&amp;Backtest!O35))</f>
        <v>Backtest manual.</v>
      </c>
      <c r="M35" t="str" s="8">
        <f>IF(Backtest!D35="","","Demo")</f>
        <v>Demo</v>
      </c>
    </row>
    <row r="36">
      <c r="A36" s="10">
        <f>IF(OR(Backtest!D36="",Backtest!B36=""),"",Backtest!B36)</f>
        <v>45783</v>
      </c>
      <c r="B36" t="str">
        <f>IF(OR(Backtest!D36="",Backtest!C36=""),"",Backtest!C36)</f>
        <v>10:13</v>
      </c>
      <c r="C36" t="str">
        <f>IF(OR(Backtest!D36="",Backtest!D36=""),"",Backtest!D36)</f>
        <v>Acción E</v>
      </c>
      <c r="D36" t="str">
        <f>IF(OR(Backtest!D36="",Backtest!E36=""),"",Backtest!E36)</f>
        <v>Long</v>
      </c>
      <c r="E36" t="str">
        <f>IF(OR(Backtest!D36="",Backtest!F36=""),"",Backtest!F36)</f>
        <v>Pullback a la VWAP</v>
      </c>
      <c r="F36" s="4">
        <f>IF(OR(Backtest!D36="",Backtest!H36=""),"",Backtest!H36)</f>
        <v>212.8</v>
      </c>
      <c r="G36" s="4">
        <f>IF(OR(Backtest!D36="",Backtest!I36=""),"",Backtest!I36)</f>
        <v>210.8</v>
      </c>
      <c r="H36" s="4">
        <f>IF(OR(Backtest!D36="",Backtest!J36=""),"",Backtest!J36)</f>
        <v>216.8</v>
      </c>
      <c r="I36" s="6">
        <f>IF(OR(Backtest!D36="",Backtest!H36="",Backtest!I36=""),"",ROUNDDOWN(ROUND(Resumen!$B$27/ABS(Backtest!H36-Backtest!I36),6),0))</f>
        <v>50</v>
      </c>
      <c r="J36" s="4">
        <f>IF(Backtest!Q36="","",ROUND(Backtest!Q36*Resumen!$B$27,2))</f>
        <v>20</v>
      </c>
      <c r="K36" t="str">
        <f>IF(OR(Backtest!D36="",Backtest!N36=""),"",Backtest!N36)</f>
        <v/>
      </c>
      <c r="L36" t="str" s="8">
        <f>IF(Backtest!D36="","",TRIM("Backtest manual. "&amp;Backtest!O36))</f>
        <v>Backtest manual. Salida por tiempo a las 11:30 (hora de Nueva York)</v>
      </c>
      <c r="M36" t="str" s="8">
        <f>IF(Backtest!D36="","","Demo")</f>
        <v>Demo</v>
      </c>
    </row>
    <row r="37">
      <c r="A37" s="10">
        <f>IF(OR(Backtest!D37="",Backtest!B37=""),"",Backtest!B37)</f>
        <v>45784</v>
      </c>
      <c r="B37" t="str">
        <f>IF(OR(Backtest!D37="",Backtest!C37=""),"",Backtest!C37)</f>
        <v>10:20</v>
      </c>
      <c r="C37" t="str">
        <f>IF(OR(Backtest!D37="",Backtest!D37=""),"",Backtest!D37)</f>
        <v>Acción A</v>
      </c>
      <c r="D37" t="str">
        <f>IF(OR(Backtest!D37="",Backtest!E37=""),"",Backtest!E37)</f>
        <v>Short</v>
      </c>
      <c r="E37" t="str">
        <f>IF(OR(Backtest!D37="",Backtest!F37=""),"",Backtest!F37)</f>
        <v>Pullback a la VWAP</v>
      </c>
      <c r="F37" s="4">
        <f>IF(OR(Backtest!D37="",Backtest!H37=""),"",Backtest!H37)</f>
        <v>46.1</v>
      </c>
      <c r="G37" s="4">
        <f>IF(OR(Backtest!D37="",Backtest!I37=""),"",Backtest!I37)</f>
        <v>46.5</v>
      </c>
      <c r="H37" s="4">
        <f>IF(OR(Backtest!D37="",Backtest!J37=""),"",Backtest!J37)</f>
        <v>45.3</v>
      </c>
      <c r="I37" s="6">
        <f>IF(OR(Backtest!D37="",Backtest!H37="",Backtest!I37=""),"",ROUNDDOWN(ROUND(Resumen!$B$27/ABS(Backtest!H37-Backtest!I37),6),0))</f>
        <v>250</v>
      </c>
      <c r="J37" s="4">
        <f>IF(Backtest!Q37="","",ROUND(Backtest!Q37*Resumen!$B$27,2))</f>
        <v>195</v>
      </c>
      <c r="K37" t="str">
        <f>IF(OR(Backtest!D37="",Backtest!N37=""),"",Backtest!N37)</f>
        <v/>
      </c>
      <c r="L37" t="str" s="8">
        <f>IF(Backtest!D37="","",TRIM("Backtest manual. "&amp;Backtest!O37))</f>
        <v>Backtest manual.</v>
      </c>
      <c r="M37" t="str" s="8">
        <f>IF(Backtest!D37="","","Demo")</f>
        <v>Demo</v>
      </c>
    </row>
    <row r="38">
      <c r="A38" s="10">
        <f>IF(OR(Backtest!D38="",Backtest!B38=""),"",Backtest!B38)</f>
        <v>45790</v>
      </c>
      <c r="B38" t="str">
        <f>IF(OR(Backtest!D38="",Backtest!C38=""),"",Backtest!C38)</f>
        <v>09:37</v>
      </c>
      <c r="C38" t="str">
        <f>IF(OR(Backtest!D38="",Backtest!D38=""),"",Backtest!D38)</f>
        <v>Acción B</v>
      </c>
      <c r="D38" t="str">
        <f>IF(OR(Backtest!D38="",Backtest!E38=""),"",Backtest!E38)</f>
        <v>Long</v>
      </c>
      <c r="E38" t="str">
        <f>IF(OR(Backtest!D38="",Backtest!F38=""),"",Backtest!F38)</f>
        <v>Pullback a la VWAP</v>
      </c>
      <c r="F38" s="4">
        <f>IF(OR(Backtest!D38="",Backtest!H38=""),"",Backtest!H38)</f>
        <v>120.9</v>
      </c>
      <c r="G38" s="4">
        <f>IF(OR(Backtest!D38="",Backtest!I38=""),"",Backtest!I38)</f>
        <v>119.9</v>
      </c>
      <c r="H38" s="4">
        <f>IF(OR(Backtest!D38="",Backtest!J38=""),"",Backtest!J38)</f>
        <v>122.9</v>
      </c>
      <c r="I38" s="6">
        <f>IF(OR(Backtest!D38="",Backtest!H38="",Backtest!I38=""),"",ROUNDDOWN(ROUND(Resumen!$B$27/ABS(Backtest!H38-Backtest!I38),6),0))</f>
        <v>100</v>
      </c>
      <c r="J38" s="4">
        <f>IF(Backtest!Q38="","",ROUND(Backtest!Q38*Resumen!$B$27,2))</f>
        <v>-105</v>
      </c>
      <c r="K38" t="str">
        <f>IF(OR(Backtest!D38="",Backtest!N38=""),"",Backtest!N38)</f>
        <v/>
      </c>
      <c r="L38" t="str" s="8">
        <f>IF(Backtest!D38="","",TRIM("Backtest manual. "&amp;Backtest!O38))</f>
        <v>Backtest manual.</v>
      </c>
      <c r="M38" t="str" s="8">
        <f>IF(Backtest!D38="","","Demo")</f>
        <v>Demo</v>
      </c>
    </row>
    <row r="39">
      <c r="A39" s="10">
        <f>IF(OR(Backtest!D39="",Backtest!B39=""),"",Backtest!B39)</f>
        <v>45791</v>
      </c>
      <c r="B39" t="str">
        <f>IF(OR(Backtest!D39="",Backtest!C39=""),"",Backtest!C39)</f>
        <v>09:44</v>
      </c>
      <c r="C39" t="str">
        <f>IF(OR(Backtest!D39="",Backtest!D39=""),"",Backtest!D39)</f>
        <v>Acción C</v>
      </c>
      <c r="D39" t="str">
        <f>IF(OR(Backtest!D39="",Backtest!E39=""),"",Backtest!E39)</f>
        <v>Long</v>
      </c>
      <c r="E39" t="str">
        <f>IF(OR(Backtest!D39="",Backtest!F39=""),"",Backtest!F39)</f>
        <v>Pullback a la VWAP</v>
      </c>
      <c r="F39" s="4">
        <f>IF(OR(Backtest!D39="",Backtest!H39=""),"",Backtest!H39)</f>
        <v>31.1</v>
      </c>
      <c r="G39" s="4">
        <f>IF(OR(Backtest!D39="",Backtest!I39=""),"",Backtest!I39)</f>
        <v>30.6</v>
      </c>
      <c r="H39" s="4">
        <f>IF(OR(Backtest!D39="",Backtest!J39=""),"",Backtest!J39)</f>
        <v>32.1</v>
      </c>
      <c r="I39" s="6">
        <f>IF(OR(Backtest!D39="",Backtest!H39="",Backtest!I39=""),"",ROUNDDOWN(ROUND(Resumen!$B$27/ABS(Backtest!H39-Backtest!I39),6),0))</f>
        <v>200</v>
      </c>
      <c r="J39" s="4">
        <f>IF(Backtest!Q39="","",ROUND(Backtest!Q39*Resumen!$B$27,2))</f>
        <v>-105</v>
      </c>
      <c r="K39" t="str">
        <f>IF(OR(Backtest!D39="",Backtest!N39=""),"",Backtest!N39)</f>
        <v/>
      </c>
      <c r="L39" t="str" s="8">
        <f>IF(Backtest!D39="","",TRIM("Backtest manual. "&amp;Backtest!O39))</f>
        <v>Backtest manual. Entré sin esperar el cierre de la vela de señal</v>
      </c>
      <c r="M39" t="str" s="8">
        <f>IF(Backtest!D39="","","Demo")</f>
        <v>Demo</v>
      </c>
    </row>
    <row r="40">
      <c r="A40" s="10">
        <f>IF(OR(Backtest!D40="",Backtest!B40=""),"",Backtest!B40)</f>
        <v>45797</v>
      </c>
      <c r="B40" t="str">
        <f>IF(OR(Backtest!D40="",Backtest!C40=""),"",Backtest!C40)</f>
        <v>09:51</v>
      </c>
      <c r="C40" t="str">
        <f>IF(OR(Backtest!D40="",Backtest!D40=""),"",Backtest!D40)</f>
        <v>Acción D</v>
      </c>
      <c r="D40" t="str">
        <f>IF(OR(Backtest!D40="",Backtest!E40=""),"",Backtest!E40)</f>
        <v>Long</v>
      </c>
      <c r="E40" t="str">
        <f>IF(OR(Backtest!D40="",Backtest!F40=""),"",Backtest!F40)</f>
        <v>Pullback a la VWAP</v>
      </c>
      <c r="F40" s="4">
        <f>IF(OR(Backtest!D40="",Backtest!H40=""),"",Backtest!H40)</f>
        <v>69.8</v>
      </c>
      <c r="G40" s="4">
        <f>IF(OR(Backtest!D40="",Backtest!I40=""),"",Backtest!I40)</f>
        <v>69</v>
      </c>
      <c r="H40" s="4">
        <f>IF(OR(Backtest!D40="",Backtest!J40=""),"",Backtest!J40)</f>
        <v>71.4</v>
      </c>
      <c r="I40" s="6">
        <f>IF(OR(Backtest!D40="",Backtest!H40="",Backtest!I40=""),"",ROUNDDOWN(ROUND(Resumen!$B$27/ABS(Backtest!H40-Backtest!I40),6),0))</f>
        <v>125</v>
      </c>
      <c r="J40" s="4">
        <f>IF(Backtest!Q40="","",ROUND(Backtest!Q40*Resumen!$B$27,2))</f>
        <v>195</v>
      </c>
      <c r="K40" t="str">
        <f>IF(OR(Backtest!D40="",Backtest!N40=""),"",Backtest!N40)</f>
        <v/>
      </c>
      <c r="L40" t="str" s="8">
        <f>IF(Backtest!D40="","",TRIM("Backtest manual. "&amp;Backtest!O40))</f>
        <v>Backtest manual.</v>
      </c>
      <c r="M40" t="str" s="8">
        <f>IF(Backtest!D40="","","Demo")</f>
        <v>Demo</v>
      </c>
    </row>
    <row r="41">
      <c r="A41" s="10">
        <f>IF(OR(Backtest!D41="",Backtest!B41=""),"",Backtest!B41)</f>
        <v>45798</v>
      </c>
      <c r="B41" t="str">
        <f>IF(OR(Backtest!D41="",Backtest!C41=""),"",Backtest!C41)</f>
        <v>09:58</v>
      </c>
      <c r="C41" t="str">
        <f>IF(OR(Backtest!D41="",Backtest!D41=""),"",Backtest!D41)</f>
        <v>Acción E</v>
      </c>
      <c r="D41" t="str">
        <f>IF(OR(Backtest!D41="",Backtest!E41=""),"",Backtest!E41)</f>
        <v>Short</v>
      </c>
      <c r="E41" t="str">
        <f>IF(OR(Backtest!D41="",Backtest!F41=""),"",Backtest!F41)</f>
        <v>Pullback a la VWAP</v>
      </c>
      <c r="F41" s="4">
        <f>IF(OR(Backtest!D41="",Backtest!H41=""),"",Backtest!H41)</f>
        <v>212.8</v>
      </c>
      <c r="G41" s="4">
        <f>IF(OR(Backtest!D41="",Backtest!I41=""),"",Backtest!I41)</f>
        <v>214.8</v>
      </c>
      <c r="H41" s="4">
        <f>IF(OR(Backtest!D41="",Backtest!J41=""),"",Backtest!J41)</f>
        <v>208.8</v>
      </c>
      <c r="I41" s="6">
        <f>IF(OR(Backtest!D41="",Backtest!H41="",Backtest!I41=""),"",ROUNDDOWN(ROUND(Resumen!$B$27/ABS(Backtest!H41-Backtest!I41),6),0))</f>
        <v>50</v>
      </c>
      <c r="J41" s="4">
        <f>IF(Backtest!Q41="","",ROUND(Backtest!Q41*Resumen!$B$27,2))</f>
        <v>195</v>
      </c>
      <c r="K41" t="str">
        <f>IF(OR(Backtest!D41="",Backtest!N41=""),"",Backtest!N41)</f>
        <v/>
      </c>
      <c r="L41" t="str" s="8">
        <f>IF(Backtest!D41="","",TRIM("Backtest manual. "&amp;Backtest!O41))</f>
        <v>Backtest manual.</v>
      </c>
      <c r="M41" t="str" s="8">
        <f>IF(Backtest!D41="","","Demo")</f>
        <v>Demo</v>
      </c>
    </row>
    <row r="42">
      <c r="A42" t="str" s="10">
        <f>IF(OR(Backtest!D42="",Backtest!B42=""),"",Backtest!B42)</f>
        <v/>
      </c>
      <c r="B42" t="str">
        <f>IF(OR(Backtest!D42="",Backtest!C42=""),"",Backtest!C42)</f>
        <v/>
      </c>
      <c r="C42" t="str">
        <f>IF(OR(Backtest!D42="",Backtest!D42=""),"",Backtest!D42)</f>
        <v/>
      </c>
      <c r="D42" t="str">
        <f>IF(OR(Backtest!D42="",Backtest!E42=""),"",Backtest!E42)</f>
        <v/>
      </c>
      <c r="E42" t="str">
        <f>IF(OR(Backtest!D42="",Backtest!F42=""),"",Backtest!F42)</f>
        <v/>
      </c>
      <c r="F42" t="str" s="4">
        <f>IF(OR(Backtest!D42="",Backtest!H42=""),"",Backtest!H42)</f>
        <v/>
      </c>
      <c r="G42" t="str" s="4">
        <f>IF(OR(Backtest!D42="",Backtest!I42=""),"",Backtest!I42)</f>
        <v/>
      </c>
      <c r="H42" t="str" s="4">
        <f>IF(OR(Backtest!D42="",Backtest!J42=""),"",Backtest!J42)</f>
        <v/>
      </c>
      <c r="I42" t="str" s="6">
        <f>IF(OR(Backtest!D42="",Backtest!H42="",Backtest!I42=""),"",ROUNDDOWN(ROUND(Resumen!$B$27/ABS(Backtest!H42-Backtest!I42),6),0))</f>
        <v/>
      </c>
      <c r="J42" t="str" s="4">
        <f>IF(Backtest!Q42="","",ROUND(Backtest!Q42*Resumen!$B$27,2))</f>
        <v/>
      </c>
      <c r="K42" t="str">
        <f>IF(OR(Backtest!D42="",Backtest!N42=""),"",Backtest!N42)</f>
        <v/>
      </c>
      <c r="L42" t="str" s="8">
        <f>IF(Backtest!D42="","",TRIM("Backtest manual. "&amp;Backtest!O42))</f>
        <v/>
      </c>
      <c r="M42" t="str" s="8">
        <f>IF(Backtest!D42="","","Demo")</f>
        <v/>
      </c>
    </row>
    <row r="43">
      <c r="A43" t="str" s="10">
        <f>IF(OR(Backtest!D43="",Backtest!B43=""),"",Backtest!B43)</f>
        <v/>
      </c>
      <c r="B43" t="str">
        <f>IF(OR(Backtest!D43="",Backtest!C43=""),"",Backtest!C43)</f>
        <v/>
      </c>
      <c r="C43" t="str">
        <f>IF(OR(Backtest!D43="",Backtest!D43=""),"",Backtest!D43)</f>
        <v/>
      </c>
      <c r="D43" t="str">
        <f>IF(OR(Backtest!D43="",Backtest!E43=""),"",Backtest!E43)</f>
        <v/>
      </c>
      <c r="E43" t="str">
        <f>IF(OR(Backtest!D43="",Backtest!F43=""),"",Backtest!F43)</f>
        <v/>
      </c>
      <c r="F43" t="str" s="4">
        <f>IF(OR(Backtest!D43="",Backtest!H43=""),"",Backtest!H43)</f>
        <v/>
      </c>
      <c r="G43" t="str" s="4">
        <f>IF(OR(Backtest!D43="",Backtest!I43=""),"",Backtest!I43)</f>
        <v/>
      </c>
      <c r="H43" t="str" s="4">
        <f>IF(OR(Backtest!D43="",Backtest!J43=""),"",Backtest!J43)</f>
        <v/>
      </c>
      <c r="I43" t="str" s="6">
        <f>IF(OR(Backtest!D43="",Backtest!H43="",Backtest!I43=""),"",ROUNDDOWN(ROUND(Resumen!$B$27/ABS(Backtest!H43-Backtest!I43),6),0))</f>
        <v/>
      </c>
      <c r="J43" t="str" s="4">
        <f>IF(Backtest!Q43="","",ROUND(Backtest!Q43*Resumen!$B$27,2))</f>
        <v/>
      </c>
      <c r="K43" t="str">
        <f>IF(OR(Backtest!D43="",Backtest!N43=""),"",Backtest!N43)</f>
        <v/>
      </c>
      <c r="L43" t="str" s="8">
        <f>IF(Backtest!D43="","",TRIM("Backtest manual. "&amp;Backtest!O43))</f>
        <v/>
      </c>
      <c r="M43" t="str" s="8">
        <f>IF(Backtest!D43="","","Demo")</f>
        <v/>
      </c>
    </row>
    <row r="44">
      <c r="A44" t="str" s="10">
        <f>IF(OR(Backtest!D44="",Backtest!B44=""),"",Backtest!B44)</f>
        <v/>
      </c>
      <c r="B44" t="str">
        <f>IF(OR(Backtest!D44="",Backtest!C44=""),"",Backtest!C44)</f>
        <v/>
      </c>
      <c r="C44" t="str">
        <f>IF(OR(Backtest!D44="",Backtest!D44=""),"",Backtest!D44)</f>
        <v/>
      </c>
      <c r="D44" t="str">
        <f>IF(OR(Backtest!D44="",Backtest!E44=""),"",Backtest!E44)</f>
        <v/>
      </c>
      <c r="E44" t="str">
        <f>IF(OR(Backtest!D44="",Backtest!F44=""),"",Backtest!F44)</f>
        <v/>
      </c>
      <c r="F44" t="str" s="4">
        <f>IF(OR(Backtest!D44="",Backtest!H44=""),"",Backtest!H44)</f>
        <v/>
      </c>
      <c r="G44" t="str" s="4">
        <f>IF(OR(Backtest!D44="",Backtest!I44=""),"",Backtest!I44)</f>
        <v/>
      </c>
      <c r="H44" t="str" s="4">
        <f>IF(OR(Backtest!D44="",Backtest!J44=""),"",Backtest!J44)</f>
        <v/>
      </c>
      <c r="I44" t="str" s="6">
        <f>IF(OR(Backtest!D44="",Backtest!H44="",Backtest!I44=""),"",ROUNDDOWN(ROUND(Resumen!$B$27/ABS(Backtest!H44-Backtest!I44),6),0))</f>
        <v/>
      </c>
      <c r="J44" t="str" s="4">
        <f>IF(Backtest!Q44="","",ROUND(Backtest!Q44*Resumen!$B$27,2))</f>
        <v/>
      </c>
      <c r="K44" t="str">
        <f>IF(OR(Backtest!D44="",Backtest!N44=""),"",Backtest!N44)</f>
        <v/>
      </c>
      <c r="L44" t="str" s="8">
        <f>IF(Backtest!D44="","",TRIM("Backtest manual. "&amp;Backtest!O44))</f>
        <v/>
      </c>
      <c r="M44" t="str" s="8">
        <f>IF(Backtest!D44="","","Demo")</f>
        <v/>
      </c>
    </row>
    <row r="45">
      <c r="A45" t="str" s="10">
        <f>IF(OR(Backtest!D45="",Backtest!B45=""),"",Backtest!B45)</f>
        <v/>
      </c>
      <c r="B45" t="str">
        <f>IF(OR(Backtest!D45="",Backtest!C45=""),"",Backtest!C45)</f>
        <v/>
      </c>
      <c r="C45" t="str">
        <f>IF(OR(Backtest!D45="",Backtest!D45=""),"",Backtest!D45)</f>
        <v/>
      </c>
      <c r="D45" t="str">
        <f>IF(OR(Backtest!D45="",Backtest!E45=""),"",Backtest!E45)</f>
        <v/>
      </c>
      <c r="E45" t="str">
        <f>IF(OR(Backtest!D45="",Backtest!F45=""),"",Backtest!F45)</f>
        <v/>
      </c>
      <c r="F45" t="str" s="4">
        <f>IF(OR(Backtest!D45="",Backtest!H45=""),"",Backtest!H45)</f>
        <v/>
      </c>
      <c r="G45" t="str" s="4">
        <f>IF(OR(Backtest!D45="",Backtest!I45=""),"",Backtest!I45)</f>
        <v/>
      </c>
      <c r="H45" t="str" s="4">
        <f>IF(OR(Backtest!D45="",Backtest!J45=""),"",Backtest!J45)</f>
        <v/>
      </c>
      <c r="I45" t="str" s="6">
        <f>IF(OR(Backtest!D45="",Backtest!H45="",Backtest!I45=""),"",ROUNDDOWN(ROUND(Resumen!$B$27/ABS(Backtest!H45-Backtest!I45),6),0))</f>
        <v/>
      </c>
      <c r="J45" t="str" s="4">
        <f>IF(Backtest!Q45="","",ROUND(Backtest!Q45*Resumen!$B$27,2))</f>
        <v/>
      </c>
      <c r="K45" t="str">
        <f>IF(OR(Backtest!D45="",Backtest!N45=""),"",Backtest!N45)</f>
        <v/>
      </c>
      <c r="L45" t="str" s="8">
        <f>IF(Backtest!D45="","",TRIM("Backtest manual. "&amp;Backtest!O45))</f>
        <v/>
      </c>
      <c r="M45" t="str" s="8">
        <f>IF(Backtest!D45="","","Demo")</f>
        <v/>
      </c>
    </row>
    <row r="46">
      <c r="A46" t="str" s="10">
        <f>IF(OR(Backtest!D46="",Backtest!B46=""),"",Backtest!B46)</f>
        <v/>
      </c>
      <c r="B46" t="str">
        <f>IF(OR(Backtest!D46="",Backtest!C46=""),"",Backtest!C46)</f>
        <v/>
      </c>
      <c r="C46" t="str">
        <f>IF(OR(Backtest!D46="",Backtest!D46=""),"",Backtest!D46)</f>
        <v/>
      </c>
      <c r="D46" t="str">
        <f>IF(OR(Backtest!D46="",Backtest!E46=""),"",Backtest!E46)</f>
        <v/>
      </c>
      <c r="E46" t="str">
        <f>IF(OR(Backtest!D46="",Backtest!F46=""),"",Backtest!F46)</f>
        <v/>
      </c>
      <c r="F46" t="str" s="4">
        <f>IF(OR(Backtest!D46="",Backtest!H46=""),"",Backtest!H46)</f>
        <v/>
      </c>
      <c r="G46" t="str" s="4">
        <f>IF(OR(Backtest!D46="",Backtest!I46=""),"",Backtest!I46)</f>
        <v/>
      </c>
      <c r="H46" t="str" s="4">
        <f>IF(OR(Backtest!D46="",Backtest!J46=""),"",Backtest!J46)</f>
        <v/>
      </c>
      <c r="I46" t="str" s="6">
        <f>IF(OR(Backtest!D46="",Backtest!H46="",Backtest!I46=""),"",ROUNDDOWN(ROUND(Resumen!$B$27/ABS(Backtest!H46-Backtest!I46),6),0))</f>
        <v/>
      </c>
      <c r="J46" t="str" s="4">
        <f>IF(Backtest!Q46="","",ROUND(Backtest!Q46*Resumen!$B$27,2))</f>
        <v/>
      </c>
      <c r="K46" t="str">
        <f>IF(OR(Backtest!D46="",Backtest!N46=""),"",Backtest!N46)</f>
        <v/>
      </c>
      <c r="L46" t="str" s="8">
        <f>IF(Backtest!D46="","",TRIM("Backtest manual. "&amp;Backtest!O46))</f>
        <v/>
      </c>
      <c r="M46" t="str" s="8">
        <f>IF(Backtest!D46="","","Demo")</f>
        <v/>
      </c>
    </row>
    <row r="47">
      <c r="A47" t="str" s="10">
        <f>IF(OR(Backtest!D47="",Backtest!B47=""),"",Backtest!B47)</f>
        <v/>
      </c>
      <c r="B47" t="str">
        <f>IF(OR(Backtest!D47="",Backtest!C47=""),"",Backtest!C47)</f>
        <v/>
      </c>
      <c r="C47" t="str">
        <f>IF(OR(Backtest!D47="",Backtest!D47=""),"",Backtest!D47)</f>
        <v/>
      </c>
      <c r="D47" t="str">
        <f>IF(OR(Backtest!D47="",Backtest!E47=""),"",Backtest!E47)</f>
        <v/>
      </c>
      <c r="E47" t="str">
        <f>IF(OR(Backtest!D47="",Backtest!F47=""),"",Backtest!F47)</f>
        <v/>
      </c>
      <c r="F47" t="str" s="4">
        <f>IF(OR(Backtest!D47="",Backtest!H47=""),"",Backtest!H47)</f>
        <v/>
      </c>
      <c r="G47" t="str" s="4">
        <f>IF(OR(Backtest!D47="",Backtest!I47=""),"",Backtest!I47)</f>
        <v/>
      </c>
      <c r="H47" t="str" s="4">
        <f>IF(OR(Backtest!D47="",Backtest!J47=""),"",Backtest!J47)</f>
        <v/>
      </c>
      <c r="I47" t="str" s="6">
        <f>IF(OR(Backtest!D47="",Backtest!H47="",Backtest!I47=""),"",ROUNDDOWN(ROUND(Resumen!$B$27/ABS(Backtest!H47-Backtest!I47),6),0))</f>
        <v/>
      </c>
      <c r="J47" t="str" s="4">
        <f>IF(Backtest!Q47="","",ROUND(Backtest!Q47*Resumen!$B$27,2))</f>
        <v/>
      </c>
      <c r="K47" t="str">
        <f>IF(OR(Backtest!D47="",Backtest!N47=""),"",Backtest!N47)</f>
        <v/>
      </c>
      <c r="L47" t="str" s="8">
        <f>IF(Backtest!D47="","",TRIM("Backtest manual. "&amp;Backtest!O47))</f>
        <v/>
      </c>
      <c r="M47" t="str" s="8">
        <f>IF(Backtest!D47="","","Demo")</f>
        <v/>
      </c>
    </row>
    <row r="48">
      <c r="A48" t="str" s="10">
        <f>IF(OR(Backtest!D48="",Backtest!B48=""),"",Backtest!B48)</f>
        <v/>
      </c>
      <c r="B48" t="str">
        <f>IF(OR(Backtest!D48="",Backtest!C48=""),"",Backtest!C48)</f>
        <v/>
      </c>
      <c r="C48" t="str">
        <f>IF(OR(Backtest!D48="",Backtest!D48=""),"",Backtest!D48)</f>
        <v/>
      </c>
      <c r="D48" t="str">
        <f>IF(OR(Backtest!D48="",Backtest!E48=""),"",Backtest!E48)</f>
        <v/>
      </c>
      <c r="E48" t="str">
        <f>IF(OR(Backtest!D48="",Backtest!F48=""),"",Backtest!F48)</f>
        <v/>
      </c>
      <c r="F48" t="str" s="4">
        <f>IF(OR(Backtest!D48="",Backtest!H48=""),"",Backtest!H48)</f>
        <v/>
      </c>
      <c r="G48" t="str" s="4">
        <f>IF(OR(Backtest!D48="",Backtest!I48=""),"",Backtest!I48)</f>
        <v/>
      </c>
      <c r="H48" t="str" s="4">
        <f>IF(OR(Backtest!D48="",Backtest!J48=""),"",Backtest!J48)</f>
        <v/>
      </c>
      <c r="I48" t="str" s="6">
        <f>IF(OR(Backtest!D48="",Backtest!H48="",Backtest!I48=""),"",ROUNDDOWN(ROUND(Resumen!$B$27/ABS(Backtest!H48-Backtest!I48),6),0))</f>
        <v/>
      </c>
      <c r="J48" t="str" s="4">
        <f>IF(Backtest!Q48="","",ROUND(Backtest!Q48*Resumen!$B$27,2))</f>
        <v/>
      </c>
      <c r="K48" t="str">
        <f>IF(OR(Backtest!D48="",Backtest!N48=""),"",Backtest!N48)</f>
        <v/>
      </c>
      <c r="L48" t="str" s="8">
        <f>IF(Backtest!D48="","",TRIM("Backtest manual. "&amp;Backtest!O48))</f>
        <v/>
      </c>
      <c r="M48" t="str" s="8">
        <f>IF(Backtest!D48="","","Demo")</f>
        <v/>
      </c>
    </row>
    <row r="49">
      <c r="A49" t="str" s="10">
        <f>IF(OR(Backtest!D49="",Backtest!B49=""),"",Backtest!B49)</f>
        <v/>
      </c>
      <c r="B49" t="str">
        <f>IF(OR(Backtest!D49="",Backtest!C49=""),"",Backtest!C49)</f>
        <v/>
      </c>
      <c r="C49" t="str">
        <f>IF(OR(Backtest!D49="",Backtest!D49=""),"",Backtest!D49)</f>
        <v/>
      </c>
      <c r="D49" t="str">
        <f>IF(OR(Backtest!D49="",Backtest!E49=""),"",Backtest!E49)</f>
        <v/>
      </c>
      <c r="E49" t="str">
        <f>IF(OR(Backtest!D49="",Backtest!F49=""),"",Backtest!F49)</f>
        <v/>
      </c>
      <c r="F49" t="str" s="4">
        <f>IF(OR(Backtest!D49="",Backtest!H49=""),"",Backtest!H49)</f>
        <v/>
      </c>
      <c r="G49" t="str" s="4">
        <f>IF(OR(Backtest!D49="",Backtest!I49=""),"",Backtest!I49)</f>
        <v/>
      </c>
      <c r="H49" t="str" s="4">
        <f>IF(OR(Backtest!D49="",Backtest!J49=""),"",Backtest!J49)</f>
        <v/>
      </c>
      <c r="I49" t="str" s="6">
        <f>IF(OR(Backtest!D49="",Backtest!H49="",Backtest!I49=""),"",ROUNDDOWN(ROUND(Resumen!$B$27/ABS(Backtest!H49-Backtest!I49),6),0))</f>
        <v/>
      </c>
      <c r="J49" t="str" s="4">
        <f>IF(Backtest!Q49="","",ROUND(Backtest!Q49*Resumen!$B$27,2))</f>
        <v/>
      </c>
      <c r="K49" t="str">
        <f>IF(OR(Backtest!D49="",Backtest!N49=""),"",Backtest!N49)</f>
        <v/>
      </c>
      <c r="L49" t="str" s="8">
        <f>IF(Backtest!D49="","",TRIM("Backtest manual. "&amp;Backtest!O49))</f>
        <v/>
      </c>
      <c r="M49" t="str" s="8">
        <f>IF(Backtest!D49="","","Demo")</f>
        <v/>
      </c>
    </row>
    <row r="50">
      <c r="A50" t="str" s="10">
        <f>IF(OR(Backtest!D50="",Backtest!B50=""),"",Backtest!B50)</f>
        <v/>
      </c>
      <c r="B50" t="str">
        <f>IF(OR(Backtest!D50="",Backtest!C50=""),"",Backtest!C50)</f>
        <v/>
      </c>
      <c r="C50" t="str">
        <f>IF(OR(Backtest!D50="",Backtest!D50=""),"",Backtest!D50)</f>
        <v/>
      </c>
      <c r="D50" t="str">
        <f>IF(OR(Backtest!D50="",Backtest!E50=""),"",Backtest!E50)</f>
        <v/>
      </c>
      <c r="E50" t="str">
        <f>IF(OR(Backtest!D50="",Backtest!F50=""),"",Backtest!F50)</f>
        <v/>
      </c>
      <c r="F50" t="str" s="4">
        <f>IF(OR(Backtest!D50="",Backtest!H50=""),"",Backtest!H50)</f>
        <v/>
      </c>
      <c r="G50" t="str" s="4">
        <f>IF(OR(Backtest!D50="",Backtest!I50=""),"",Backtest!I50)</f>
        <v/>
      </c>
      <c r="H50" t="str" s="4">
        <f>IF(OR(Backtest!D50="",Backtest!J50=""),"",Backtest!J50)</f>
        <v/>
      </c>
      <c r="I50" t="str" s="6">
        <f>IF(OR(Backtest!D50="",Backtest!H50="",Backtest!I50=""),"",ROUNDDOWN(ROUND(Resumen!$B$27/ABS(Backtest!H50-Backtest!I50),6),0))</f>
        <v/>
      </c>
      <c r="J50" t="str" s="4">
        <f>IF(Backtest!Q50="","",ROUND(Backtest!Q50*Resumen!$B$27,2))</f>
        <v/>
      </c>
      <c r="K50" t="str">
        <f>IF(OR(Backtest!D50="",Backtest!N50=""),"",Backtest!N50)</f>
        <v/>
      </c>
      <c r="L50" t="str" s="8">
        <f>IF(Backtest!D50="","",TRIM("Backtest manual. "&amp;Backtest!O50))</f>
        <v/>
      </c>
      <c r="M50" t="str" s="8">
        <f>IF(Backtest!D50="","","Demo")</f>
        <v/>
      </c>
    </row>
    <row r="51">
      <c r="A51" t="str" s="10">
        <f>IF(OR(Backtest!D51="",Backtest!B51=""),"",Backtest!B51)</f>
        <v/>
      </c>
      <c r="B51" t="str">
        <f>IF(OR(Backtest!D51="",Backtest!C51=""),"",Backtest!C51)</f>
        <v/>
      </c>
      <c r="C51" t="str">
        <f>IF(OR(Backtest!D51="",Backtest!D51=""),"",Backtest!D51)</f>
        <v/>
      </c>
      <c r="D51" t="str">
        <f>IF(OR(Backtest!D51="",Backtest!E51=""),"",Backtest!E51)</f>
        <v/>
      </c>
      <c r="E51" t="str">
        <f>IF(OR(Backtest!D51="",Backtest!F51=""),"",Backtest!F51)</f>
        <v/>
      </c>
      <c r="F51" t="str" s="4">
        <f>IF(OR(Backtest!D51="",Backtest!H51=""),"",Backtest!H51)</f>
        <v/>
      </c>
      <c r="G51" t="str" s="4">
        <f>IF(OR(Backtest!D51="",Backtest!I51=""),"",Backtest!I51)</f>
        <v/>
      </c>
      <c r="H51" t="str" s="4">
        <f>IF(OR(Backtest!D51="",Backtest!J51=""),"",Backtest!J51)</f>
        <v/>
      </c>
      <c r="I51" t="str" s="6">
        <f>IF(OR(Backtest!D51="",Backtest!H51="",Backtest!I51=""),"",ROUNDDOWN(ROUND(Resumen!$B$27/ABS(Backtest!H51-Backtest!I51),6),0))</f>
        <v/>
      </c>
      <c r="J51" t="str" s="4">
        <f>IF(Backtest!Q51="","",ROUND(Backtest!Q51*Resumen!$B$27,2))</f>
        <v/>
      </c>
      <c r="K51" t="str">
        <f>IF(OR(Backtest!D51="",Backtest!N51=""),"",Backtest!N51)</f>
        <v/>
      </c>
      <c r="L51" t="str" s="8">
        <f>IF(Backtest!D51="","",TRIM("Backtest manual. "&amp;Backtest!O51))</f>
        <v/>
      </c>
      <c r="M51" t="str" s="8">
        <f>IF(Backtest!D51="","","Demo")</f>
        <v/>
      </c>
    </row>
    <row r="52">
      <c r="A52" t="str" s="10">
        <f>IF(OR(Backtest!D52="",Backtest!B52=""),"",Backtest!B52)</f>
        <v/>
      </c>
      <c r="B52" t="str">
        <f>IF(OR(Backtest!D52="",Backtest!C52=""),"",Backtest!C52)</f>
        <v/>
      </c>
      <c r="C52" t="str">
        <f>IF(OR(Backtest!D52="",Backtest!D52=""),"",Backtest!D52)</f>
        <v/>
      </c>
      <c r="D52" t="str">
        <f>IF(OR(Backtest!D52="",Backtest!E52=""),"",Backtest!E52)</f>
        <v/>
      </c>
      <c r="E52" t="str">
        <f>IF(OR(Backtest!D52="",Backtest!F52=""),"",Backtest!F52)</f>
        <v/>
      </c>
      <c r="F52" t="str" s="4">
        <f>IF(OR(Backtest!D52="",Backtest!H52=""),"",Backtest!H52)</f>
        <v/>
      </c>
      <c r="G52" t="str" s="4">
        <f>IF(OR(Backtest!D52="",Backtest!I52=""),"",Backtest!I52)</f>
        <v/>
      </c>
      <c r="H52" t="str" s="4">
        <f>IF(OR(Backtest!D52="",Backtest!J52=""),"",Backtest!J52)</f>
        <v/>
      </c>
      <c r="I52" t="str" s="6">
        <f>IF(OR(Backtest!D52="",Backtest!H52="",Backtest!I52=""),"",ROUNDDOWN(ROUND(Resumen!$B$27/ABS(Backtest!H52-Backtest!I52),6),0))</f>
        <v/>
      </c>
      <c r="J52" t="str" s="4">
        <f>IF(Backtest!Q52="","",ROUND(Backtest!Q52*Resumen!$B$27,2))</f>
        <v/>
      </c>
      <c r="K52" t="str">
        <f>IF(OR(Backtest!D52="",Backtest!N52=""),"",Backtest!N52)</f>
        <v/>
      </c>
      <c r="L52" t="str" s="8">
        <f>IF(Backtest!D52="","",TRIM("Backtest manual. "&amp;Backtest!O52))</f>
        <v/>
      </c>
      <c r="M52" t="str" s="8">
        <f>IF(Backtest!D52="","","Demo")</f>
        <v/>
      </c>
    </row>
    <row r="53">
      <c r="A53" t="str" s="10">
        <f>IF(OR(Backtest!D53="",Backtest!B53=""),"",Backtest!B53)</f>
        <v/>
      </c>
      <c r="B53" t="str">
        <f>IF(OR(Backtest!D53="",Backtest!C53=""),"",Backtest!C53)</f>
        <v/>
      </c>
      <c r="C53" t="str">
        <f>IF(OR(Backtest!D53="",Backtest!D53=""),"",Backtest!D53)</f>
        <v/>
      </c>
      <c r="D53" t="str">
        <f>IF(OR(Backtest!D53="",Backtest!E53=""),"",Backtest!E53)</f>
        <v/>
      </c>
      <c r="E53" t="str">
        <f>IF(OR(Backtest!D53="",Backtest!F53=""),"",Backtest!F53)</f>
        <v/>
      </c>
      <c r="F53" t="str" s="4">
        <f>IF(OR(Backtest!D53="",Backtest!H53=""),"",Backtest!H53)</f>
        <v/>
      </c>
      <c r="G53" t="str" s="4">
        <f>IF(OR(Backtest!D53="",Backtest!I53=""),"",Backtest!I53)</f>
        <v/>
      </c>
      <c r="H53" t="str" s="4">
        <f>IF(OR(Backtest!D53="",Backtest!J53=""),"",Backtest!J53)</f>
        <v/>
      </c>
      <c r="I53" t="str" s="6">
        <f>IF(OR(Backtest!D53="",Backtest!H53="",Backtest!I53=""),"",ROUNDDOWN(ROUND(Resumen!$B$27/ABS(Backtest!H53-Backtest!I53),6),0))</f>
        <v/>
      </c>
      <c r="J53" t="str" s="4">
        <f>IF(Backtest!Q53="","",ROUND(Backtest!Q53*Resumen!$B$27,2))</f>
        <v/>
      </c>
      <c r="K53" t="str">
        <f>IF(OR(Backtest!D53="",Backtest!N53=""),"",Backtest!N53)</f>
        <v/>
      </c>
      <c r="L53" t="str" s="8">
        <f>IF(Backtest!D53="","",TRIM("Backtest manual. "&amp;Backtest!O53))</f>
        <v/>
      </c>
      <c r="M53" t="str" s="8">
        <f>IF(Backtest!D53="","","Demo")</f>
        <v/>
      </c>
    </row>
    <row r="54">
      <c r="A54" t="str" s="10">
        <f>IF(OR(Backtest!D54="",Backtest!B54=""),"",Backtest!B54)</f>
        <v/>
      </c>
      <c r="B54" t="str">
        <f>IF(OR(Backtest!D54="",Backtest!C54=""),"",Backtest!C54)</f>
        <v/>
      </c>
      <c r="C54" t="str">
        <f>IF(OR(Backtest!D54="",Backtest!D54=""),"",Backtest!D54)</f>
        <v/>
      </c>
      <c r="D54" t="str">
        <f>IF(OR(Backtest!D54="",Backtest!E54=""),"",Backtest!E54)</f>
        <v/>
      </c>
      <c r="E54" t="str">
        <f>IF(OR(Backtest!D54="",Backtest!F54=""),"",Backtest!F54)</f>
        <v/>
      </c>
      <c r="F54" t="str" s="4">
        <f>IF(OR(Backtest!D54="",Backtest!H54=""),"",Backtest!H54)</f>
        <v/>
      </c>
      <c r="G54" t="str" s="4">
        <f>IF(OR(Backtest!D54="",Backtest!I54=""),"",Backtest!I54)</f>
        <v/>
      </c>
      <c r="H54" t="str" s="4">
        <f>IF(OR(Backtest!D54="",Backtest!J54=""),"",Backtest!J54)</f>
        <v/>
      </c>
      <c r="I54" t="str" s="6">
        <f>IF(OR(Backtest!D54="",Backtest!H54="",Backtest!I54=""),"",ROUNDDOWN(ROUND(Resumen!$B$27/ABS(Backtest!H54-Backtest!I54),6),0))</f>
        <v/>
      </c>
      <c r="J54" t="str" s="4">
        <f>IF(Backtest!Q54="","",ROUND(Backtest!Q54*Resumen!$B$27,2))</f>
        <v/>
      </c>
      <c r="K54" t="str">
        <f>IF(OR(Backtest!D54="",Backtest!N54=""),"",Backtest!N54)</f>
        <v/>
      </c>
      <c r="L54" t="str" s="8">
        <f>IF(Backtest!D54="","",TRIM("Backtest manual. "&amp;Backtest!O54))</f>
        <v/>
      </c>
      <c r="M54" t="str" s="8">
        <f>IF(Backtest!D54="","","Demo")</f>
        <v/>
      </c>
    </row>
    <row r="55">
      <c r="A55" t="str" s="10">
        <f>IF(OR(Backtest!D55="",Backtest!B55=""),"",Backtest!B55)</f>
        <v/>
      </c>
      <c r="B55" t="str">
        <f>IF(OR(Backtest!D55="",Backtest!C55=""),"",Backtest!C55)</f>
        <v/>
      </c>
      <c r="C55" t="str">
        <f>IF(OR(Backtest!D55="",Backtest!D55=""),"",Backtest!D55)</f>
        <v/>
      </c>
      <c r="D55" t="str">
        <f>IF(OR(Backtest!D55="",Backtest!E55=""),"",Backtest!E55)</f>
        <v/>
      </c>
      <c r="E55" t="str">
        <f>IF(OR(Backtest!D55="",Backtest!F55=""),"",Backtest!F55)</f>
        <v/>
      </c>
      <c r="F55" t="str" s="4">
        <f>IF(OR(Backtest!D55="",Backtest!H55=""),"",Backtest!H55)</f>
        <v/>
      </c>
      <c r="G55" t="str" s="4">
        <f>IF(OR(Backtest!D55="",Backtest!I55=""),"",Backtest!I55)</f>
        <v/>
      </c>
      <c r="H55" t="str" s="4">
        <f>IF(OR(Backtest!D55="",Backtest!J55=""),"",Backtest!J55)</f>
        <v/>
      </c>
      <c r="I55" t="str" s="6">
        <f>IF(OR(Backtest!D55="",Backtest!H55="",Backtest!I55=""),"",ROUNDDOWN(ROUND(Resumen!$B$27/ABS(Backtest!H55-Backtest!I55),6),0))</f>
        <v/>
      </c>
      <c r="J55" t="str" s="4">
        <f>IF(Backtest!Q55="","",ROUND(Backtest!Q55*Resumen!$B$27,2))</f>
        <v/>
      </c>
      <c r="K55" t="str">
        <f>IF(OR(Backtest!D55="",Backtest!N55=""),"",Backtest!N55)</f>
        <v/>
      </c>
      <c r="L55" t="str" s="8">
        <f>IF(Backtest!D55="","",TRIM("Backtest manual. "&amp;Backtest!O55))</f>
        <v/>
      </c>
      <c r="M55" t="str" s="8">
        <f>IF(Backtest!D55="","","Demo")</f>
        <v/>
      </c>
    </row>
    <row r="56">
      <c r="A56" t="str" s="10">
        <f>IF(OR(Backtest!D56="",Backtest!B56=""),"",Backtest!B56)</f>
        <v/>
      </c>
      <c r="B56" t="str">
        <f>IF(OR(Backtest!D56="",Backtest!C56=""),"",Backtest!C56)</f>
        <v/>
      </c>
      <c r="C56" t="str">
        <f>IF(OR(Backtest!D56="",Backtest!D56=""),"",Backtest!D56)</f>
        <v/>
      </c>
      <c r="D56" t="str">
        <f>IF(OR(Backtest!D56="",Backtest!E56=""),"",Backtest!E56)</f>
        <v/>
      </c>
      <c r="E56" t="str">
        <f>IF(OR(Backtest!D56="",Backtest!F56=""),"",Backtest!F56)</f>
        <v/>
      </c>
      <c r="F56" t="str" s="4">
        <f>IF(OR(Backtest!D56="",Backtest!H56=""),"",Backtest!H56)</f>
        <v/>
      </c>
      <c r="G56" t="str" s="4">
        <f>IF(OR(Backtest!D56="",Backtest!I56=""),"",Backtest!I56)</f>
        <v/>
      </c>
      <c r="H56" t="str" s="4">
        <f>IF(OR(Backtest!D56="",Backtest!J56=""),"",Backtest!J56)</f>
        <v/>
      </c>
      <c r="I56" t="str" s="6">
        <f>IF(OR(Backtest!D56="",Backtest!H56="",Backtest!I56=""),"",ROUNDDOWN(ROUND(Resumen!$B$27/ABS(Backtest!H56-Backtest!I56),6),0))</f>
        <v/>
      </c>
      <c r="J56" t="str" s="4">
        <f>IF(Backtest!Q56="","",ROUND(Backtest!Q56*Resumen!$B$27,2))</f>
        <v/>
      </c>
      <c r="K56" t="str">
        <f>IF(OR(Backtest!D56="",Backtest!N56=""),"",Backtest!N56)</f>
        <v/>
      </c>
      <c r="L56" t="str" s="8">
        <f>IF(Backtest!D56="","",TRIM("Backtest manual. "&amp;Backtest!O56))</f>
        <v/>
      </c>
      <c r="M56" t="str" s="8">
        <f>IF(Backtest!D56="","","Demo")</f>
        <v/>
      </c>
    </row>
    <row r="57">
      <c r="A57" t="str" s="10">
        <f>IF(OR(Backtest!D57="",Backtest!B57=""),"",Backtest!B57)</f>
        <v/>
      </c>
      <c r="B57" t="str">
        <f>IF(OR(Backtest!D57="",Backtest!C57=""),"",Backtest!C57)</f>
        <v/>
      </c>
      <c r="C57" t="str">
        <f>IF(OR(Backtest!D57="",Backtest!D57=""),"",Backtest!D57)</f>
        <v/>
      </c>
      <c r="D57" t="str">
        <f>IF(OR(Backtest!D57="",Backtest!E57=""),"",Backtest!E57)</f>
        <v/>
      </c>
      <c r="E57" t="str">
        <f>IF(OR(Backtest!D57="",Backtest!F57=""),"",Backtest!F57)</f>
        <v/>
      </c>
      <c r="F57" t="str" s="4">
        <f>IF(OR(Backtest!D57="",Backtest!H57=""),"",Backtest!H57)</f>
        <v/>
      </c>
      <c r="G57" t="str" s="4">
        <f>IF(OR(Backtest!D57="",Backtest!I57=""),"",Backtest!I57)</f>
        <v/>
      </c>
      <c r="H57" t="str" s="4">
        <f>IF(OR(Backtest!D57="",Backtest!J57=""),"",Backtest!J57)</f>
        <v/>
      </c>
      <c r="I57" t="str" s="6">
        <f>IF(OR(Backtest!D57="",Backtest!H57="",Backtest!I57=""),"",ROUNDDOWN(ROUND(Resumen!$B$27/ABS(Backtest!H57-Backtest!I57),6),0))</f>
        <v/>
      </c>
      <c r="J57" t="str" s="4">
        <f>IF(Backtest!Q57="","",ROUND(Backtest!Q57*Resumen!$B$27,2))</f>
        <v/>
      </c>
      <c r="K57" t="str">
        <f>IF(OR(Backtest!D57="",Backtest!N57=""),"",Backtest!N57)</f>
        <v/>
      </c>
      <c r="L57" t="str" s="8">
        <f>IF(Backtest!D57="","",TRIM("Backtest manual. "&amp;Backtest!O57))</f>
        <v/>
      </c>
      <c r="M57" t="str" s="8">
        <f>IF(Backtest!D57="","","Demo")</f>
        <v/>
      </c>
    </row>
    <row r="58">
      <c r="A58" t="str" s="10">
        <f>IF(OR(Backtest!D58="",Backtest!B58=""),"",Backtest!B58)</f>
        <v/>
      </c>
      <c r="B58" t="str">
        <f>IF(OR(Backtest!D58="",Backtest!C58=""),"",Backtest!C58)</f>
        <v/>
      </c>
      <c r="C58" t="str">
        <f>IF(OR(Backtest!D58="",Backtest!D58=""),"",Backtest!D58)</f>
        <v/>
      </c>
      <c r="D58" t="str">
        <f>IF(OR(Backtest!D58="",Backtest!E58=""),"",Backtest!E58)</f>
        <v/>
      </c>
      <c r="E58" t="str">
        <f>IF(OR(Backtest!D58="",Backtest!F58=""),"",Backtest!F58)</f>
        <v/>
      </c>
      <c r="F58" t="str" s="4">
        <f>IF(OR(Backtest!D58="",Backtest!H58=""),"",Backtest!H58)</f>
        <v/>
      </c>
      <c r="G58" t="str" s="4">
        <f>IF(OR(Backtest!D58="",Backtest!I58=""),"",Backtest!I58)</f>
        <v/>
      </c>
      <c r="H58" t="str" s="4">
        <f>IF(OR(Backtest!D58="",Backtest!J58=""),"",Backtest!J58)</f>
        <v/>
      </c>
      <c r="I58" t="str" s="6">
        <f>IF(OR(Backtest!D58="",Backtest!H58="",Backtest!I58=""),"",ROUNDDOWN(ROUND(Resumen!$B$27/ABS(Backtest!H58-Backtest!I58),6),0))</f>
        <v/>
      </c>
      <c r="J58" t="str" s="4">
        <f>IF(Backtest!Q58="","",ROUND(Backtest!Q58*Resumen!$B$27,2))</f>
        <v/>
      </c>
      <c r="K58" t="str">
        <f>IF(OR(Backtest!D58="",Backtest!N58=""),"",Backtest!N58)</f>
        <v/>
      </c>
      <c r="L58" t="str" s="8">
        <f>IF(Backtest!D58="","",TRIM("Backtest manual. "&amp;Backtest!O58))</f>
        <v/>
      </c>
      <c r="M58" t="str" s="8">
        <f>IF(Backtest!D58="","","Demo")</f>
        <v/>
      </c>
    </row>
    <row r="59">
      <c r="A59" t="str" s="10">
        <f>IF(OR(Backtest!D59="",Backtest!B59=""),"",Backtest!B59)</f>
        <v/>
      </c>
      <c r="B59" t="str">
        <f>IF(OR(Backtest!D59="",Backtest!C59=""),"",Backtest!C59)</f>
        <v/>
      </c>
      <c r="C59" t="str">
        <f>IF(OR(Backtest!D59="",Backtest!D59=""),"",Backtest!D59)</f>
        <v/>
      </c>
      <c r="D59" t="str">
        <f>IF(OR(Backtest!D59="",Backtest!E59=""),"",Backtest!E59)</f>
        <v/>
      </c>
      <c r="E59" t="str">
        <f>IF(OR(Backtest!D59="",Backtest!F59=""),"",Backtest!F59)</f>
        <v/>
      </c>
      <c r="F59" t="str" s="4">
        <f>IF(OR(Backtest!D59="",Backtest!H59=""),"",Backtest!H59)</f>
        <v/>
      </c>
      <c r="G59" t="str" s="4">
        <f>IF(OR(Backtest!D59="",Backtest!I59=""),"",Backtest!I59)</f>
        <v/>
      </c>
      <c r="H59" t="str" s="4">
        <f>IF(OR(Backtest!D59="",Backtest!J59=""),"",Backtest!J59)</f>
        <v/>
      </c>
      <c r="I59" t="str" s="6">
        <f>IF(OR(Backtest!D59="",Backtest!H59="",Backtest!I59=""),"",ROUNDDOWN(ROUND(Resumen!$B$27/ABS(Backtest!H59-Backtest!I59),6),0))</f>
        <v/>
      </c>
      <c r="J59" t="str" s="4">
        <f>IF(Backtest!Q59="","",ROUND(Backtest!Q59*Resumen!$B$27,2))</f>
        <v/>
      </c>
      <c r="K59" t="str">
        <f>IF(OR(Backtest!D59="",Backtest!N59=""),"",Backtest!N59)</f>
        <v/>
      </c>
      <c r="L59" t="str" s="8">
        <f>IF(Backtest!D59="","",TRIM("Backtest manual. "&amp;Backtest!O59))</f>
        <v/>
      </c>
      <c r="M59" t="str" s="8">
        <f>IF(Backtest!D59="","","Demo")</f>
        <v/>
      </c>
    </row>
    <row r="60">
      <c r="A60" t="str" s="10">
        <f>IF(OR(Backtest!D60="",Backtest!B60=""),"",Backtest!B60)</f>
        <v/>
      </c>
      <c r="B60" t="str">
        <f>IF(OR(Backtest!D60="",Backtest!C60=""),"",Backtest!C60)</f>
        <v/>
      </c>
      <c r="C60" t="str">
        <f>IF(OR(Backtest!D60="",Backtest!D60=""),"",Backtest!D60)</f>
        <v/>
      </c>
      <c r="D60" t="str">
        <f>IF(OR(Backtest!D60="",Backtest!E60=""),"",Backtest!E60)</f>
        <v/>
      </c>
      <c r="E60" t="str">
        <f>IF(OR(Backtest!D60="",Backtest!F60=""),"",Backtest!F60)</f>
        <v/>
      </c>
      <c r="F60" t="str" s="4">
        <f>IF(OR(Backtest!D60="",Backtest!H60=""),"",Backtest!H60)</f>
        <v/>
      </c>
      <c r="G60" t="str" s="4">
        <f>IF(OR(Backtest!D60="",Backtest!I60=""),"",Backtest!I60)</f>
        <v/>
      </c>
      <c r="H60" t="str" s="4">
        <f>IF(OR(Backtest!D60="",Backtest!J60=""),"",Backtest!J60)</f>
        <v/>
      </c>
      <c r="I60" t="str" s="6">
        <f>IF(OR(Backtest!D60="",Backtest!H60="",Backtest!I60=""),"",ROUNDDOWN(ROUND(Resumen!$B$27/ABS(Backtest!H60-Backtest!I60),6),0))</f>
        <v/>
      </c>
      <c r="J60" t="str" s="4">
        <f>IF(Backtest!Q60="","",ROUND(Backtest!Q60*Resumen!$B$27,2))</f>
        <v/>
      </c>
      <c r="K60" t="str">
        <f>IF(OR(Backtest!D60="",Backtest!N60=""),"",Backtest!N60)</f>
        <v/>
      </c>
      <c r="L60" t="str" s="8">
        <f>IF(Backtest!D60="","",TRIM("Backtest manual. "&amp;Backtest!O60))</f>
        <v/>
      </c>
      <c r="M60" t="str" s="8">
        <f>IF(Backtest!D60="","","Demo")</f>
        <v/>
      </c>
    </row>
    <row r="61">
      <c r="A61" t="str" s="10">
        <f>IF(OR(Backtest!D61="",Backtest!B61=""),"",Backtest!B61)</f>
        <v/>
      </c>
      <c r="B61" t="str">
        <f>IF(OR(Backtest!D61="",Backtest!C61=""),"",Backtest!C61)</f>
        <v/>
      </c>
      <c r="C61" t="str">
        <f>IF(OR(Backtest!D61="",Backtest!D61=""),"",Backtest!D61)</f>
        <v/>
      </c>
      <c r="D61" t="str">
        <f>IF(OR(Backtest!D61="",Backtest!E61=""),"",Backtest!E61)</f>
        <v/>
      </c>
      <c r="E61" t="str">
        <f>IF(OR(Backtest!D61="",Backtest!F61=""),"",Backtest!F61)</f>
        <v/>
      </c>
      <c r="F61" t="str" s="4">
        <f>IF(OR(Backtest!D61="",Backtest!H61=""),"",Backtest!H61)</f>
        <v/>
      </c>
      <c r="G61" t="str" s="4">
        <f>IF(OR(Backtest!D61="",Backtest!I61=""),"",Backtest!I61)</f>
        <v/>
      </c>
      <c r="H61" t="str" s="4">
        <f>IF(OR(Backtest!D61="",Backtest!J61=""),"",Backtest!J61)</f>
        <v/>
      </c>
      <c r="I61" t="str" s="6">
        <f>IF(OR(Backtest!D61="",Backtest!H61="",Backtest!I61=""),"",ROUNDDOWN(ROUND(Resumen!$B$27/ABS(Backtest!H61-Backtest!I61),6),0))</f>
        <v/>
      </c>
      <c r="J61" t="str" s="4">
        <f>IF(Backtest!Q61="","",ROUND(Backtest!Q61*Resumen!$B$27,2))</f>
        <v/>
      </c>
      <c r="K61" t="str">
        <f>IF(OR(Backtest!D61="",Backtest!N61=""),"",Backtest!N61)</f>
        <v/>
      </c>
      <c r="L61" t="str" s="8">
        <f>IF(Backtest!D61="","",TRIM("Backtest manual. "&amp;Backtest!O61))</f>
        <v/>
      </c>
      <c r="M61" t="str" s="8">
        <f>IF(Backtest!D61="","","Demo")</f>
        <v/>
      </c>
    </row>
    <row r="62">
      <c r="A62" t="str" s="10">
        <f>IF(OR(Backtest!D62="",Backtest!B62=""),"",Backtest!B62)</f>
        <v/>
      </c>
      <c r="B62" t="str">
        <f>IF(OR(Backtest!D62="",Backtest!C62=""),"",Backtest!C62)</f>
        <v/>
      </c>
      <c r="C62" t="str">
        <f>IF(OR(Backtest!D62="",Backtest!D62=""),"",Backtest!D62)</f>
        <v/>
      </c>
      <c r="D62" t="str">
        <f>IF(OR(Backtest!D62="",Backtest!E62=""),"",Backtest!E62)</f>
        <v/>
      </c>
      <c r="E62" t="str">
        <f>IF(OR(Backtest!D62="",Backtest!F62=""),"",Backtest!F62)</f>
        <v/>
      </c>
      <c r="F62" t="str" s="4">
        <f>IF(OR(Backtest!D62="",Backtest!H62=""),"",Backtest!H62)</f>
        <v/>
      </c>
      <c r="G62" t="str" s="4">
        <f>IF(OR(Backtest!D62="",Backtest!I62=""),"",Backtest!I62)</f>
        <v/>
      </c>
      <c r="H62" t="str" s="4">
        <f>IF(OR(Backtest!D62="",Backtest!J62=""),"",Backtest!J62)</f>
        <v/>
      </c>
      <c r="I62" t="str" s="6">
        <f>IF(OR(Backtest!D62="",Backtest!H62="",Backtest!I62=""),"",ROUNDDOWN(ROUND(Resumen!$B$27/ABS(Backtest!H62-Backtest!I62),6),0))</f>
        <v/>
      </c>
      <c r="J62" t="str" s="4">
        <f>IF(Backtest!Q62="","",ROUND(Backtest!Q62*Resumen!$B$27,2))</f>
        <v/>
      </c>
      <c r="K62" t="str">
        <f>IF(OR(Backtest!D62="",Backtest!N62=""),"",Backtest!N62)</f>
        <v/>
      </c>
      <c r="L62" t="str" s="8">
        <f>IF(Backtest!D62="","",TRIM("Backtest manual. "&amp;Backtest!O62))</f>
        <v/>
      </c>
      <c r="M62" t="str" s="8">
        <f>IF(Backtest!D62="","","Demo")</f>
        <v/>
      </c>
    </row>
    <row r="63">
      <c r="A63" t="str" s="10">
        <f>IF(OR(Backtest!D63="",Backtest!B63=""),"",Backtest!B63)</f>
        <v/>
      </c>
      <c r="B63" t="str">
        <f>IF(OR(Backtest!D63="",Backtest!C63=""),"",Backtest!C63)</f>
        <v/>
      </c>
      <c r="C63" t="str">
        <f>IF(OR(Backtest!D63="",Backtest!D63=""),"",Backtest!D63)</f>
        <v/>
      </c>
      <c r="D63" t="str">
        <f>IF(OR(Backtest!D63="",Backtest!E63=""),"",Backtest!E63)</f>
        <v/>
      </c>
      <c r="E63" t="str">
        <f>IF(OR(Backtest!D63="",Backtest!F63=""),"",Backtest!F63)</f>
        <v/>
      </c>
      <c r="F63" t="str" s="4">
        <f>IF(OR(Backtest!D63="",Backtest!H63=""),"",Backtest!H63)</f>
        <v/>
      </c>
      <c r="G63" t="str" s="4">
        <f>IF(OR(Backtest!D63="",Backtest!I63=""),"",Backtest!I63)</f>
        <v/>
      </c>
      <c r="H63" t="str" s="4">
        <f>IF(OR(Backtest!D63="",Backtest!J63=""),"",Backtest!J63)</f>
        <v/>
      </c>
      <c r="I63" t="str" s="6">
        <f>IF(OR(Backtest!D63="",Backtest!H63="",Backtest!I63=""),"",ROUNDDOWN(ROUND(Resumen!$B$27/ABS(Backtest!H63-Backtest!I63),6),0))</f>
        <v/>
      </c>
      <c r="J63" t="str" s="4">
        <f>IF(Backtest!Q63="","",ROUND(Backtest!Q63*Resumen!$B$27,2))</f>
        <v/>
      </c>
      <c r="K63" t="str">
        <f>IF(OR(Backtest!D63="",Backtest!N63=""),"",Backtest!N63)</f>
        <v/>
      </c>
      <c r="L63" t="str" s="8">
        <f>IF(Backtest!D63="","",TRIM("Backtest manual. "&amp;Backtest!O63))</f>
        <v/>
      </c>
      <c r="M63" t="str" s="8">
        <f>IF(Backtest!D63="","","Demo")</f>
        <v/>
      </c>
    </row>
    <row r="64">
      <c r="A64" t="str" s="10">
        <f>IF(OR(Backtest!D64="",Backtest!B64=""),"",Backtest!B64)</f>
        <v/>
      </c>
      <c r="B64" t="str">
        <f>IF(OR(Backtest!D64="",Backtest!C64=""),"",Backtest!C64)</f>
        <v/>
      </c>
      <c r="C64" t="str">
        <f>IF(OR(Backtest!D64="",Backtest!D64=""),"",Backtest!D64)</f>
        <v/>
      </c>
      <c r="D64" t="str">
        <f>IF(OR(Backtest!D64="",Backtest!E64=""),"",Backtest!E64)</f>
        <v/>
      </c>
      <c r="E64" t="str">
        <f>IF(OR(Backtest!D64="",Backtest!F64=""),"",Backtest!F64)</f>
        <v/>
      </c>
      <c r="F64" t="str" s="4">
        <f>IF(OR(Backtest!D64="",Backtest!H64=""),"",Backtest!H64)</f>
        <v/>
      </c>
      <c r="G64" t="str" s="4">
        <f>IF(OR(Backtest!D64="",Backtest!I64=""),"",Backtest!I64)</f>
        <v/>
      </c>
      <c r="H64" t="str" s="4">
        <f>IF(OR(Backtest!D64="",Backtest!J64=""),"",Backtest!J64)</f>
        <v/>
      </c>
      <c r="I64" t="str" s="6">
        <f>IF(OR(Backtest!D64="",Backtest!H64="",Backtest!I64=""),"",ROUNDDOWN(ROUND(Resumen!$B$27/ABS(Backtest!H64-Backtest!I64),6),0))</f>
        <v/>
      </c>
      <c r="J64" t="str" s="4">
        <f>IF(Backtest!Q64="","",ROUND(Backtest!Q64*Resumen!$B$27,2))</f>
        <v/>
      </c>
      <c r="K64" t="str">
        <f>IF(OR(Backtest!D64="",Backtest!N64=""),"",Backtest!N64)</f>
        <v/>
      </c>
      <c r="L64" t="str" s="8">
        <f>IF(Backtest!D64="","",TRIM("Backtest manual. "&amp;Backtest!O64))</f>
        <v/>
      </c>
      <c r="M64" t="str" s="8">
        <f>IF(Backtest!D64="","","Demo")</f>
        <v/>
      </c>
    </row>
    <row r="65">
      <c r="A65" t="str" s="10">
        <f>IF(OR(Backtest!D65="",Backtest!B65=""),"",Backtest!B65)</f>
        <v/>
      </c>
      <c r="B65" t="str">
        <f>IF(OR(Backtest!D65="",Backtest!C65=""),"",Backtest!C65)</f>
        <v/>
      </c>
      <c r="C65" t="str">
        <f>IF(OR(Backtest!D65="",Backtest!D65=""),"",Backtest!D65)</f>
        <v/>
      </c>
      <c r="D65" t="str">
        <f>IF(OR(Backtest!D65="",Backtest!E65=""),"",Backtest!E65)</f>
        <v/>
      </c>
      <c r="E65" t="str">
        <f>IF(OR(Backtest!D65="",Backtest!F65=""),"",Backtest!F65)</f>
        <v/>
      </c>
      <c r="F65" t="str" s="4">
        <f>IF(OR(Backtest!D65="",Backtest!H65=""),"",Backtest!H65)</f>
        <v/>
      </c>
      <c r="G65" t="str" s="4">
        <f>IF(OR(Backtest!D65="",Backtest!I65=""),"",Backtest!I65)</f>
        <v/>
      </c>
      <c r="H65" t="str" s="4">
        <f>IF(OR(Backtest!D65="",Backtest!J65=""),"",Backtest!J65)</f>
        <v/>
      </c>
      <c r="I65" t="str" s="6">
        <f>IF(OR(Backtest!D65="",Backtest!H65="",Backtest!I65=""),"",ROUNDDOWN(ROUND(Resumen!$B$27/ABS(Backtest!H65-Backtest!I65),6),0))</f>
        <v/>
      </c>
      <c r="J65" t="str" s="4">
        <f>IF(Backtest!Q65="","",ROUND(Backtest!Q65*Resumen!$B$27,2))</f>
        <v/>
      </c>
      <c r="K65" t="str">
        <f>IF(OR(Backtest!D65="",Backtest!N65=""),"",Backtest!N65)</f>
        <v/>
      </c>
      <c r="L65" t="str" s="8">
        <f>IF(Backtest!D65="","",TRIM("Backtest manual. "&amp;Backtest!O65))</f>
        <v/>
      </c>
      <c r="M65" t="str" s="8">
        <f>IF(Backtest!D65="","","Demo")</f>
        <v/>
      </c>
    </row>
    <row r="66">
      <c r="A66" t="str" s="10">
        <f>IF(OR(Backtest!D66="",Backtest!B66=""),"",Backtest!B66)</f>
        <v/>
      </c>
      <c r="B66" t="str">
        <f>IF(OR(Backtest!D66="",Backtest!C66=""),"",Backtest!C66)</f>
        <v/>
      </c>
      <c r="C66" t="str">
        <f>IF(OR(Backtest!D66="",Backtest!D66=""),"",Backtest!D66)</f>
        <v/>
      </c>
      <c r="D66" t="str">
        <f>IF(OR(Backtest!D66="",Backtest!E66=""),"",Backtest!E66)</f>
        <v/>
      </c>
      <c r="E66" t="str">
        <f>IF(OR(Backtest!D66="",Backtest!F66=""),"",Backtest!F66)</f>
        <v/>
      </c>
      <c r="F66" t="str" s="4">
        <f>IF(OR(Backtest!D66="",Backtest!H66=""),"",Backtest!H66)</f>
        <v/>
      </c>
      <c r="G66" t="str" s="4">
        <f>IF(OR(Backtest!D66="",Backtest!I66=""),"",Backtest!I66)</f>
        <v/>
      </c>
      <c r="H66" t="str" s="4">
        <f>IF(OR(Backtest!D66="",Backtest!J66=""),"",Backtest!J66)</f>
        <v/>
      </c>
      <c r="I66" t="str" s="6">
        <f>IF(OR(Backtest!D66="",Backtest!H66="",Backtest!I66=""),"",ROUNDDOWN(ROUND(Resumen!$B$27/ABS(Backtest!H66-Backtest!I66),6),0))</f>
        <v/>
      </c>
      <c r="J66" t="str" s="4">
        <f>IF(Backtest!Q66="","",ROUND(Backtest!Q66*Resumen!$B$27,2))</f>
        <v/>
      </c>
      <c r="K66" t="str">
        <f>IF(OR(Backtest!D66="",Backtest!N66=""),"",Backtest!N66)</f>
        <v/>
      </c>
      <c r="L66" t="str" s="8">
        <f>IF(Backtest!D66="","",TRIM("Backtest manual. "&amp;Backtest!O66))</f>
        <v/>
      </c>
      <c r="M66" t="str" s="8">
        <f>IF(Backtest!D66="","","Demo")</f>
        <v/>
      </c>
    </row>
    <row r="67">
      <c r="A67" t="str" s="10">
        <f>IF(OR(Backtest!D67="",Backtest!B67=""),"",Backtest!B67)</f>
        <v/>
      </c>
      <c r="B67" t="str">
        <f>IF(OR(Backtest!D67="",Backtest!C67=""),"",Backtest!C67)</f>
        <v/>
      </c>
      <c r="C67" t="str">
        <f>IF(OR(Backtest!D67="",Backtest!D67=""),"",Backtest!D67)</f>
        <v/>
      </c>
      <c r="D67" t="str">
        <f>IF(OR(Backtest!D67="",Backtest!E67=""),"",Backtest!E67)</f>
        <v/>
      </c>
      <c r="E67" t="str">
        <f>IF(OR(Backtest!D67="",Backtest!F67=""),"",Backtest!F67)</f>
        <v/>
      </c>
      <c r="F67" t="str" s="4">
        <f>IF(OR(Backtest!D67="",Backtest!H67=""),"",Backtest!H67)</f>
        <v/>
      </c>
      <c r="G67" t="str" s="4">
        <f>IF(OR(Backtest!D67="",Backtest!I67=""),"",Backtest!I67)</f>
        <v/>
      </c>
      <c r="H67" t="str" s="4">
        <f>IF(OR(Backtest!D67="",Backtest!J67=""),"",Backtest!J67)</f>
        <v/>
      </c>
      <c r="I67" t="str" s="6">
        <f>IF(OR(Backtest!D67="",Backtest!H67="",Backtest!I67=""),"",ROUNDDOWN(ROUND(Resumen!$B$27/ABS(Backtest!H67-Backtest!I67),6),0))</f>
        <v/>
      </c>
      <c r="J67" t="str" s="4">
        <f>IF(Backtest!Q67="","",ROUND(Backtest!Q67*Resumen!$B$27,2))</f>
        <v/>
      </c>
      <c r="K67" t="str">
        <f>IF(OR(Backtest!D67="",Backtest!N67=""),"",Backtest!N67)</f>
        <v/>
      </c>
      <c r="L67" t="str" s="8">
        <f>IF(Backtest!D67="","",TRIM("Backtest manual. "&amp;Backtest!O67))</f>
        <v/>
      </c>
      <c r="M67" t="str" s="8">
        <f>IF(Backtest!D67="","","Demo")</f>
        <v/>
      </c>
    </row>
    <row r="68">
      <c r="A68" t="str" s="10">
        <f>IF(OR(Backtest!D68="",Backtest!B68=""),"",Backtest!B68)</f>
        <v/>
      </c>
      <c r="B68" t="str">
        <f>IF(OR(Backtest!D68="",Backtest!C68=""),"",Backtest!C68)</f>
        <v/>
      </c>
      <c r="C68" t="str">
        <f>IF(OR(Backtest!D68="",Backtest!D68=""),"",Backtest!D68)</f>
        <v/>
      </c>
      <c r="D68" t="str">
        <f>IF(OR(Backtest!D68="",Backtest!E68=""),"",Backtest!E68)</f>
        <v/>
      </c>
      <c r="E68" t="str">
        <f>IF(OR(Backtest!D68="",Backtest!F68=""),"",Backtest!F68)</f>
        <v/>
      </c>
      <c r="F68" t="str" s="4">
        <f>IF(OR(Backtest!D68="",Backtest!H68=""),"",Backtest!H68)</f>
        <v/>
      </c>
      <c r="G68" t="str" s="4">
        <f>IF(OR(Backtest!D68="",Backtest!I68=""),"",Backtest!I68)</f>
        <v/>
      </c>
      <c r="H68" t="str" s="4">
        <f>IF(OR(Backtest!D68="",Backtest!J68=""),"",Backtest!J68)</f>
        <v/>
      </c>
      <c r="I68" t="str" s="6">
        <f>IF(OR(Backtest!D68="",Backtest!H68="",Backtest!I68=""),"",ROUNDDOWN(ROUND(Resumen!$B$27/ABS(Backtest!H68-Backtest!I68),6),0))</f>
        <v/>
      </c>
      <c r="J68" t="str" s="4">
        <f>IF(Backtest!Q68="","",ROUND(Backtest!Q68*Resumen!$B$27,2))</f>
        <v/>
      </c>
      <c r="K68" t="str">
        <f>IF(OR(Backtest!D68="",Backtest!N68=""),"",Backtest!N68)</f>
        <v/>
      </c>
      <c r="L68" t="str" s="8">
        <f>IF(Backtest!D68="","",TRIM("Backtest manual. "&amp;Backtest!O68))</f>
        <v/>
      </c>
      <c r="M68" t="str" s="8">
        <f>IF(Backtest!D68="","","Demo")</f>
        <v/>
      </c>
    </row>
    <row r="69">
      <c r="A69" t="str" s="10">
        <f>IF(OR(Backtest!D69="",Backtest!B69=""),"",Backtest!B69)</f>
        <v/>
      </c>
      <c r="B69" t="str">
        <f>IF(OR(Backtest!D69="",Backtest!C69=""),"",Backtest!C69)</f>
        <v/>
      </c>
      <c r="C69" t="str">
        <f>IF(OR(Backtest!D69="",Backtest!D69=""),"",Backtest!D69)</f>
        <v/>
      </c>
      <c r="D69" t="str">
        <f>IF(OR(Backtest!D69="",Backtest!E69=""),"",Backtest!E69)</f>
        <v/>
      </c>
      <c r="E69" t="str">
        <f>IF(OR(Backtest!D69="",Backtest!F69=""),"",Backtest!F69)</f>
        <v/>
      </c>
      <c r="F69" t="str" s="4">
        <f>IF(OR(Backtest!D69="",Backtest!H69=""),"",Backtest!H69)</f>
        <v/>
      </c>
      <c r="G69" t="str" s="4">
        <f>IF(OR(Backtest!D69="",Backtest!I69=""),"",Backtest!I69)</f>
        <v/>
      </c>
      <c r="H69" t="str" s="4">
        <f>IF(OR(Backtest!D69="",Backtest!J69=""),"",Backtest!J69)</f>
        <v/>
      </c>
      <c r="I69" t="str" s="6">
        <f>IF(OR(Backtest!D69="",Backtest!H69="",Backtest!I69=""),"",ROUNDDOWN(ROUND(Resumen!$B$27/ABS(Backtest!H69-Backtest!I69),6),0))</f>
        <v/>
      </c>
      <c r="J69" t="str" s="4">
        <f>IF(Backtest!Q69="","",ROUND(Backtest!Q69*Resumen!$B$27,2))</f>
        <v/>
      </c>
      <c r="K69" t="str">
        <f>IF(OR(Backtest!D69="",Backtest!N69=""),"",Backtest!N69)</f>
        <v/>
      </c>
      <c r="L69" t="str" s="8">
        <f>IF(Backtest!D69="","",TRIM("Backtest manual. "&amp;Backtest!O69))</f>
        <v/>
      </c>
      <c r="M69" t="str" s="8">
        <f>IF(Backtest!D69="","","Demo")</f>
        <v/>
      </c>
    </row>
    <row r="70">
      <c r="A70" t="str" s="10">
        <f>IF(OR(Backtest!D70="",Backtest!B70=""),"",Backtest!B70)</f>
        <v/>
      </c>
      <c r="B70" t="str">
        <f>IF(OR(Backtest!D70="",Backtest!C70=""),"",Backtest!C70)</f>
        <v/>
      </c>
      <c r="C70" t="str">
        <f>IF(OR(Backtest!D70="",Backtest!D70=""),"",Backtest!D70)</f>
        <v/>
      </c>
      <c r="D70" t="str">
        <f>IF(OR(Backtest!D70="",Backtest!E70=""),"",Backtest!E70)</f>
        <v/>
      </c>
      <c r="E70" t="str">
        <f>IF(OR(Backtest!D70="",Backtest!F70=""),"",Backtest!F70)</f>
        <v/>
      </c>
      <c r="F70" t="str" s="4">
        <f>IF(OR(Backtest!D70="",Backtest!H70=""),"",Backtest!H70)</f>
        <v/>
      </c>
      <c r="G70" t="str" s="4">
        <f>IF(OR(Backtest!D70="",Backtest!I70=""),"",Backtest!I70)</f>
        <v/>
      </c>
      <c r="H70" t="str" s="4">
        <f>IF(OR(Backtest!D70="",Backtest!J70=""),"",Backtest!J70)</f>
        <v/>
      </c>
      <c r="I70" t="str" s="6">
        <f>IF(OR(Backtest!D70="",Backtest!H70="",Backtest!I70=""),"",ROUNDDOWN(ROUND(Resumen!$B$27/ABS(Backtest!H70-Backtest!I70),6),0))</f>
        <v/>
      </c>
      <c r="J70" t="str" s="4">
        <f>IF(Backtest!Q70="","",ROUND(Backtest!Q70*Resumen!$B$27,2))</f>
        <v/>
      </c>
      <c r="K70" t="str">
        <f>IF(OR(Backtest!D70="",Backtest!N70=""),"",Backtest!N70)</f>
        <v/>
      </c>
      <c r="L70" t="str" s="8">
        <f>IF(Backtest!D70="","",TRIM("Backtest manual. "&amp;Backtest!O70))</f>
        <v/>
      </c>
      <c r="M70" t="str" s="8">
        <f>IF(Backtest!D70="","","Demo")</f>
        <v/>
      </c>
    </row>
    <row r="71">
      <c r="A71" t="str" s="10">
        <f>IF(OR(Backtest!D71="",Backtest!B71=""),"",Backtest!B71)</f>
        <v/>
      </c>
      <c r="B71" t="str">
        <f>IF(OR(Backtest!D71="",Backtest!C71=""),"",Backtest!C71)</f>
        <v/>
      </c>
      <c r="C71" t="str">
        <f>IF(OR(Backtest!D71="",Backtest!D71=""),"",Backtest!D71)</f>
        <v/>
      </c>
      <c r="D71" t="str">
        <f>IF(OR(Backtest!D71="",Backtest!E71=""),"",Backtest!E71)</f>
        <v/>
      </c>
      <c r="E71" t="str">
        <f>IF(OR(Backtest!D71="",Backtest!F71=""),"",Backtest!F71)</f>
        <v/>
      </c>
      <c r="F71" t="str" s="4">
        <f>IF(OR(Backtest!D71="",Backtest!H71=""),"",Backtest!H71)</f>
        <v/>
      </c>
      <c r="G71" t="str" s="4">
        <f>IF(OR(Backtest!D71="",Backtest!I71=""),"",Backtest!I71)</f>
        <v/>
      </c>
      <c r="H71" t="str" s="4">
        <f>IF(OR(Backtest!D71="",Backtest!J71=""),"",Backtest!J71)</f>
        <v/>
      </c>
      <c r="I71" t="str" s="6">
        <f>IF(OR(Backtest!D71="",Backtest!H71="",Backtest!I71=""),"",ROUNDDOWN(ROUND(Resumen!$B$27/ABS(Backtest!H71-Backtest!I71),6),0))</f>
        <v/>
      </c>
      <c r="J71" t="str" s="4">
        <f>IF(Backtest!Q71="","",ROUND(Backtest!Q71*Resumen!$B$27,2))</f>
        <v/>
      </c>
      <c r="K71" t="str">
        <f>IF(OR(Backtest!D71="",Backtest!N71=""),"",Backtest!N71)</f>
        <v/>
      </c>
      <c r="L71" t="str" s="8">
        <f>IF(Backtest!D71="","",TRIM("Backtest manual. "&amp;Backtest!O71))</f>
        <v/>
      </c>
      <c r="M71" t="str" s="8">
        <f>IF(Backtest!D71="","","Demo")</f>
        <v/>
      </c>
    </row>
    <row r="72">
      <c r="A72" t="str" s="10">
        <f>IF(OR(Backtest!D72="",Backtest!B72=""),"",Backtest!B72)</f>
        <v/>
      </c>
      <c r="B72" t="str">
        <f>IF(OR(Backtest!D72="",Backtest!C72=""),"",Backtest!C72)</f>
        <v/>
      </c>
      <c r="C72" t="str">
        <f>IF(OR(Backtest!D72="",Backtest!D72=""),"",Backtest!D72)</f>
        <v/>
      </c>
      <c r="D72" t="str">
        <f>IF(OR(Backtest!D72="",Backtest!E72=""),"",Backtest!E72)</f>
        <v/>
      </c>
      <c r="E72" t="str">
        <f>IF(OR(Backtest!D72="",Backtest!F72=""),"",Backtest!F72)</f>
        <v/>
      </c>
      <c r="F72" t="str" s="4">
        <f>IF(OR(Backtest!D72="",Backtest!H72=""),"",Backtest!H72)</f>
        <v/>
      </c>
      <c r="G72" t="str" s="4">
        <f>IF(OR(Backtest!D72="",Backtest!I72=""),"",Backtest!I72)</f>
        <v/>
      </c>
      <c r="H72" t="str" s="4">
        <f>IF(OR(Backtest!D72="",Backtest!J72=""),"",Backtest!J72)</f>
        <v/>
      </c>
      <c r="I72" t="str" s="6">
        <f>IF(OR(Backtest!D72="",Backtest!H72="",Backtest!I72=""),"",ROUNDDOWN(ROUND(Resumen!$B$27/ABS(Backtest!H72-Backtest!I72),6),0))</f>
        <v/>
      </c>
      <c r="J72" t="str" s="4">
        <f>IF(Backtest!Q72="","",ROUND(Backtest!Q72*Resumen!$B$27,2))</f>
        <v/>
      </c>
      <c r="K72" t="str">
        <f>IF(OR(Backtest!D72="",Backtest!N72=""),"",Backtest!N72)</f>
        <v/>
      </c>
      <c r="L72" t="str" s="8">
        <f>IF(Backtest!D72="","",TRIM("Backtest manual. "&amp;Backtest!O72))</f>
        <v/>
      </c>
      <c r="M72" t="str" s="8">
        <f>IF(Backtest!D72="","","Demo")</f>
        <v/>
      </c>
    </row>
    <row r="73">
      <c r="A73" t="str" s="10">
        <f>IF(OR(Backtest!D73="",Backtest!B73=""),"",Backtest!B73)</f>
        <v/>
      </c>
      <c r="B73" t="str">
        <f>IF(OR(Backtest!D73="",Backtest!C73=""),"",Backtest!C73)</f>
        <v/>
      </c>
      <c r="C73" t="str">
        <f>IF(OR(Backtest!D73="",Backtest!D73=""),"",Backtest!D73)</f>
        <v/>
      </c>
      <c r="D73" t="str">
        <f>IF(OR(Backtest!D73="",Backtest!E73=""),"",Backtest!E73)</f>
        <v/>
      </c>
      <c r="E73" t="str">
        <f>IF(OR(Backtest!D73="",Backtest!F73=""),"",Backtest!F73)</f>
        <v/>
      </c>
      <c r="F73" t="str" s="4">
        <f>IF(OR(Backtest!D73="",Backtest!H73=""),"",Backtest!H73)</f>
        <v/>
      </c>
      <c r="G73" t="str" s="4">
        <f>IF(OR(Backtest!D73="",Backtest!I73=""),"",Backtest!I73)</f>
        <v/>
      </c>
      <c r="H73" t="str" s="4">
        <f>IF(OR(Backtest!D73="",Backtest!J73=""),"",Backtest!J73)</f>
        <v/>
      </c>
      <c r="I73" t="str" s="6">
        <f>IF(OR(Backtest!D73="",Backtest!H73="",Backtest!I73=""),"",ROUNDDOWN(ROUND(Resumen!$B$27/ABS(Backtest!H73-Backtest!I73),6),0))</f>
        <v/>
      </c>
      <c r="J73" t="str" s="4">
        <f>IF(Backtest!Q73="","",ROUND(Backtest!Q73*Resumen!$B$27,2))</f>
        <v/>
      </c>
      <c r="K73" t="str">
        <f>IF(OR(Backtest!D73="",Backtest!N73=""),"",Backtest!N73)</f>
        <v/>
      </c>
      <c r="L73" t="str" s="8">
        <f>IF(Backtest!D73="","",TRIM("Backtest manual. "&amp;Backtest!O73))</f>
        <v/>
      </c>
      <c r="M73" t="str" s="8">
        <f>IF(Backtest!D73="","","Demo")</f>
        <v/>
      </c>
    </row>
    <row r="74">
      <c r="A74" t="str" s="10">
        <f>IF(OR(Backtest!D74="",Backtest!B74=""),"",Backtest!B74)</f>
        <v/>
      </c>
      <c r="B74" t="str">
        <f>IF(OR(Backtest!D74="",Backtest!C74=""),"",Backtest!C74)</f>
        <v/>
      </c>
      <c r="C74" t="str">
        <f>IF(OR(Backtest!D74="",Backtest!D74=""),"",Backtest!D74)</f>
        <v/>
      </c>
      <c r="D74" t="str">
        <f>IF(OR(Backtest!D74="",Backtest!E74=""),"",Backtest!E74)</f>
        <v/>
      </c>
      <c r="E74" t="str">
        <f>IF(OR(Backtest!D74="",Backtest!F74=""),"",Backtest!F74)</f>
        <v/>
      </c>
      <c r="F74" t="str" s="4">
        <f>IF(OR(Backtest!D74="",Backtest!H74=""),"",Backtest!H74)</f>
        <v/>
      </c>
      <c r="G74" t="str" s="4">
        <f>IF(OR(Backtest!D74="",Backtest!I74=""),"",Backtest!I74)</f>
        <v/>
      </c>
      <c r="H74" t="str" s="4">
        <f>IF(OR(Backtest!D74="",Backtest!J74=""),"",Backtest!J74)</f>
        <v/>
      </c>
      <c r="I74" t="str" s="6">
        <f>IF(OR(Backtest!D74="",Backtest!H74="",Backtest!I74=""),"",ROUNDDOWN(ROUND(Resumen!$B$27/ABS(Backtest!H74-Backtest!I74),6),0))</f>
        <v/>
      </c>
      <c r="J74" t="str" s="4">
        <f>IF(Backtest!Q74="","",ROUND(Backtest!Q74*Resumen!$B$27,2))</f>
        <v/>
      </c>
      <c r="K74" t="str">
        <f>IF(OR(Backtest!D74="",Backtest!N74=""),"",Backtest!N74)</f>
        <v/>
      </c>
      <c r="L74" t="str" s="8">
        <f>IF(Backtest!D74="","",TRIM("Backtest manual. "&amp;Backtest!O74))</f>
        <v/>
      </c>
      <c r="M74" t="str" s="8">
        <f>IF(Backtest!D74="","","Demo")</f>
        <v/>
      </c>
    </row>
    <row r="75">
      <c r="A75" t="str" s="10">
        <f>IF(OR(Backtest!D75="",Backtest!B75=""),"",Backtest!B75)</f>
        <v/>
      </c>
      <c r="B75" t="str">
        <f>IF(OR(Backtest!D75="",Backtest!C75=""),"",Backtest!C75)</f>
        <v/>
      </c>
      <c r="C75" t="str">
        <f>IF(OR(Backtest!D75="",Backtest!D75=""),"",Backtest!D75)</f>
        <v/>
      </c>
      <c r="D75" t="str">
        <f>IF(OR(Backtest!D75="",Backtest!E75=""),"",Backtest!E75)</f>
        <v/>
      </c>
      <c r="E75" t="str">
        <f>IF(OR(Backtest!D75="",Backtest!F75=""),"",Backtest!F75)</f>
        <v/>
      </c>
      <c r="F75" t="str" s="4">
        <f>IF(OR(Backtest!D75="",Backtest!H75=""),"",Backtest!H75)</f>
        <v/>
      </c>
      <c r="G75" t="str" s="4">
        <f>IF(OR(Backtest!D75="",Backtest!I75=""),"",Backtest!I75)</f>
        <v/>
      </c>
      <c r="H75" t="str" s="4">
        <f>IF(OR(Backtest!D75="",Backtest!J75=""),"",Backtest!J75)</f>
        <v/>
      </c>
      <c r="I75" t="str" s="6">
        <f>IF(OR(Backtest!D75="",Backtest!H75="",Backtest!I75=""),"",ROUNDDOWN(ROUND(Resumen!$B$27/ABS(Backtest!H75-Backtest!I75),6),0))</f>
        <v/>
      </c>
      <c r="J75" t="str" s="4">
        <f>IF(Backtest!Q75="","",ROUND(Backtest!Q75*Resumen!$B$27,2))</f>
        <v/>
      </c>
      <c r="K75" t="str">
        <f>IF(OR(Backtest!D75="",Backtest!N75=""),"",Backtest!N75)</f>
        <v/>
      </c>
      <c r="L75" t="str" s="8">
        <f>IF(Backtest!D75="","",TRIM("Backtest manual. "&amp;Backtest!O75))</f>
        <v/>
      </c>
      <c r="M75" t="str" s="8">
        <f>IF(Backtest!D75="","","Demo")</f>
        <v/>
      </c>
    </row>
    <row r="76">
      <c r="A76" t="str" s="10">
        <f>IF(OR(Backtest!D76="",Backtest!B76=""),"",Backtest!B76)</f>
        <v/>
      </c>
      <c r="B76" t="str">
        <f>IF(OR(Backtest!D76="",Backtest!C76=""),"",Backtest!C76)</f>
        <v/>
      </c>
      <c r="C76" t="str">
        <f>IF(OR(Backtest!D76="",Backtest!D76=""),"",Backtest!D76)</f>
        <v/>
      </c>
      <c r="D76" t="str">
        <f>IF(OR(Backtest!D76="",Backtest!E76=""),"",Backtest!E76)</f>
        <v/>
      </c>
      <c r="E76" t="str">
        <f>IF(OR(Backtest!D76="",Backtest!F76=""),"",Backtest!F76)</f>
        <v/>
      </c>
      <c r="F76" t="str" s="4">
        <f>IF(OR(Backtest!D76="",Backtest!H76=""),"",Backtest!H76)</f>
        <v/>
      </c>
      <c r="G76" t="str" s="4">
        <f>IF(OR(Backtest!D76="",Backtest!I76=""),"",Backtest!I76)</f>
        <v/>
      </c>
      <c r="H76" t="str" s="4">
        <f>IF(OR(Backtest!D76="",Backtest!J76=""),"",Backtest!J76)</f>
        <v/>
      </c>
      <c r="I76" t="str" s="6">
        <f>IF(OR(Backtest!D76="",Backtest!H76="",Backtest!I76=""),"",ROUNDDOWN(ROUND(Resumen!$B$27/ABS(Backtest!H76-Backtest!I76),6),0))</f>
        <v/>
      </c>
      <c r="J76" t="str" s="4">
        <f>IF(Backtest!Q76="","",ROUND(Backtest!Q76*Resumen!$B$27,2))</f>
        <v/>
      </c>
      <c r="K76" t="str">
        <f>IF(OR(Backtest!D76="",Backtest!N76=""),"",Backtest!N76)</f>
        <v/>
      </c>
      <c r="L76" t="str" s="8">
        <f>IF(Backtest!D76="","",TRIM("Backtest manual. "&amp;Backtest!O76))</f>
        <v/>
      </c>
      <c r="M76" t="str" s="8">
        <f>IF(Backtest!D76="","","Demo")</f>
        <v/>
      </c>
    </row>
    <row r="77">
      <c r="A77" t="str" s="10">
        <f>IF(OR(Backtest!D77="",Backtest!B77=""),"",Backtest!B77)</f>
        <v/>
      </c>
      <c r="B77" t="str">
        <f>IF(OR(Backtest!D77="",Backtest!C77=""),"",Backtest!C77)</f>
        <v/>
      </c>
      <c r="C77" t="str">
        <f>IF(OR(Backtest!D77="",Backtest!D77=""),"",Backtest!D77)</f>
        <v/>
      </c>
      <c r="D77" t="str">
        <f>IF(OR(Backtest!D77="",Backtest!E77=""),"",Backtest!E77)</f>
        <v/>
      </c>
      <c r="E77" t="str">
        <f>IF(OR(Backtest!D77="",Backtest!F77=""),"",Backtest!F77)</f>
        <v/>
      </c>
      <c r="F77" t="str" s="4">
        <f>IF(OR(Backtest!D77="",Backtest!H77=""),"",Backtest!H77)</f>
        <v/>
      </c>
      <c r="G77" t="str" s="4">
        <f>IF(OR(Backtest!D77="",Backtest!I77=""),"",Backtest!I77)</f>
        <v/>
      </c>
      <c r="H77" t="str" s="4">
        <f>IF(OR(Backtest!D77="",Backtest!J77=""),"",Backtest!J77)</f>
        <v/>
      </c>
      <c r="I77" t="str" s="6">
        <f>IF(OR(Backtest!D77="",Backtest!H77="",Backtest!I77=""),"",ROUNDDOWN(ROUND(Resumen!$B$27/ABS(Backtest!H77-Backtest!I77),6),0))</f>
        <v/>
      </c>
      <c r="J77" t="str" s="4">
        <f>IF(Backtest!Q77="","",ROUND(Backtest!Q77*Resumen!$B$27,2))</f>
        <v/>
      </c>
      <c r="K77" t="str">
        <f>IF(OR(Backtest!D77="",Backtest!N77=""),"",Backtest!N77)</f>
        <v/>
      </c>
      <c r="L77" t="str" s="8">
        <f>IF(Backtest!D77="","",TRIM("Backtest manual. "&amp;Backtest!O77))</f>
        <v/>
      </c>
      <c r="M77" t="str" s="8">
        <f>IF(Backtest!D77="","","Demo")</f>
        <v/>
      </c>
    </row>
    <row r="78">
      <c r="A78" t="str" s="10">
        <f>IF(OR(Backtest!D78="",Backtest!B78=""),"",Backtest!B78)</f>
        <v/>
      </c>
      <c r="B78" t="str">
        <f>IF(OR(Backtest!D78="",Backtest!C78=""),"",Backtest!C78)</f>
        <v/>
      </c>
      <c r="C78" t="str">
        <f>IF(OR(Backtest!D78="",Backtest!D78=""),"",Backtest!D78)</f>
        <v/>
      </c>
      <c r="D78" t="str">
        <f>IF(OR(Backtest!D78="",Backtest!E78=""),"",Backtest!E78)</f>
        <v/>
      </c>
      <c r="E78" t="str">
        <f>IF(OR(Backtest!D78="",Backtest!F78=""),"",Backtest!F78)</f>
        <v/>
      </c>
      <c r="F78" t="str" s="4">
        <f>IF(OR(Backtest!D78="",Backtest!H78=""),"",Backtest!H78)</f>
        <v/>
      </c>
      <c r="G78" t="str" s="4">
        <f>IF(OR(Backtest!D78="",Backtest!I78=""),"",Backtest!I78)</f>
        <v/>
      </c>
      <c r="H78" t="str" s="4">
        <f>IF(OR(Backtest!D78="",Backtest!J78=""),"",Backtest!J78)</f>
        <v/>
      </c>
      <c r="I78" t="str" s="6">
        <f>IF(OR(Backtest!D78="",Backtest!H78="",Backtest!I78=""),"",ROUNDDOWN(ROUND(Resumen!$B$27/ABS(Backtest!H78-Backtest!I78),6),0))</f>
        <v/>
      </c>
      <c r="J78" t="str" s="4">
        <f>IF(Backtest!Q78="","",ROUND(Backtest!Q78*Resumen!$B$27,2))</f>
        <v/>
      </c>
      <c r="K78" t="str">
        <f>IF(OR(Backtest!D78="",Backtest!N78=""),"",Backtest!N78)</f>
        <v/>
      </c>
      <c r="L78" t="str" s="8">
        <f>IF(Backtest!D78="","",TRIM("Backtest manual. "&amp;Backtest!O78))</f>
        <v/>
      </c>
      <c r="M78" t="str" s="8">
        <f>IF(Backtest!D78="","","Demo")</f>
        <v/>
      </c>
    </row>
    <row r="79">
      <c r="A79" t="str" s="10">
        <f>IF(OR(Backtest!D79="",Backtest!B79=""),"",Backtest!B79)</f>
        <v/>
      </c>
      <c r="B79" t="str">
        <f>IF(OR(Backtest!D79="",Backtest!C79=""),"",Backtest!C79)</f>
        <v/>
      </c>
      <c r="C79" t="str">
        <f>IF(OR(Backtest!D79="",Backtest!D79=""),"",Backtest!D79)</f>
        <v/>
      </c>
      <c r="D79" t="str">
        <f>IF(OR(Backtest!D79="",Backtest!E79=""),"",Backtest!E79)</f>
        <v/>
      </c>
      <c r="E79" t="str">
        <f>IF(OR(Backtest!D79="",Backtest!F79=""),"",Backtest!F79)</f>
        <v/>
      </c>
      <c r="F79" t="str" s="4">
        <f>IF(OR(Backtest!D79="",Backtest!H79=""),"",Backtest!H79)</f>
        <v/>
      </c>
      <c r="G79" t="str" s="4">
        <f>IF(OR(Backtest!D79="",Backtest!I79=""),"",Backtest!I79)</f>
        <v/>
      </c>
      <c r="H79" t="str" s="4">
        <f>IF(OR(Backtest!D79="",Backtest!J79=""),"",Backtest!J79)</f>
        <v/>
      </c>
      <c r="I79" t="str" s="6">
        <f>IF(OR(Backtest!D79="",Backtest!H79="",Backtest!I79=""),"",ROUNDDOWN(ROUND(Resumen!$B$27/ABS(Backtest!H79-Backtest!I79),6),0))</f>
        <v/>
      </c>
      <c r="J79" t="str" s="4">
        <f>IF(Backtest!Q79="","",ROUND(Backtest!Q79*Resumen!$B$27,2))</f>
        <v/>
      </c>
      <c r="K79" t="str">
        <f>IF(OR(Backtest!D79="",Backtest!N79=""),"",Backtest!N79)</f>
        <v/>
      </c>
      <c r="L79" t="str" s="8">
        <f>IF(Backtest!D79="","",TRIM("Backtest manual. "&amp;Backtest!O79))</f>
        <v/>
      </c>
      <c r="M79" t="str" s="8">
        <f>IF(Backtest!D79="","","Demo")</f>
        <v/>
      </c>
    </row>
    <row r="80">
      <c r="A80" t="str" s="10">
        <f>IF(OR(Backtest!D80="",Backtest!B80=""),"",Backtest!B80)</f>
        <v/>
      </c>
      <c r="B80" t="str">
        <f>IF(OR(Backtest!D80="",Backtest!C80=""),"",Backtest!C80)</f>
        <v/>
      </c>
      <c r="C80" t="str">
        <f>IF(OR(Backtest!D80="",Backtest!D80=""),"",Backtest!D80)</f>
        <v/>
      </c>
      <c r="D80" t="str">
        <f>IF(OR(Backtest!D80="",Backtest!E80=""),"",Backtest!E80)</f>
        <v/>
      </c>
      <c r="E80" t="str">
        <f>IF(OR(Backtest!D80="",Backtest!F80=""),"",Backtest!F80)</f>
        <v/>
      </c>
      <c r="F80" t="str" s="4">
        <f>IF(OR(Backtest!D80="",Backtest!H80=""),"",Backtest!H80)</f>
        <v/>
      </c>
      <c r="G80" t="str" s="4">
        <f>IF(OR(Backtest!D80="",Backtest!I80=""),"",Backtest!I80)</f>
        <v/>
      </c>
      <c r="H80" t="str" s="4">
        <f>IF(OR(Backtest!D80="",Backtest!J80=""),"",Backtest!J80)</f>
        <v/>
      </c>
      <c r="I80" t="str" s="6">
        <f>IF(OR(Backtest!D80="",Backtest!H80="",Backtest!I80=""),"",ROUNDDOWN(ROUND(Resumen!$B$27/ABS(Backtest!H80-Backtest!I80),6),0))</f>
        <v/>
      </c>
      <c r="J80" t="str" s="4">
        <f>IF(Backtest!Q80="","",ROUND(Backtest!Q80*Resumen!$B$27,2))</f>
        <v/>
      </c>
      <c r="K80" t="str">
        <f>IF(OR(Backtest!D80="",Backtest!N80=""),"",Backtest!N80)</f>
        <v/>
      </c>
      <c r="L80" t="str" s="8">
        <f>IF(Backtest!D80="","",TRIM("Backtest manual. "&amp;Backtest!O80))</f>
        <v/>
      </c>
      <c r="M80" t="str" s="8">
        <f>IF(Backtest!D80="","","Demo")</f>
        <v/>
      </c>
    </row>
    <row r="81">
      <c r="A81" t="str" s="10">
        <f>IF(OR(Backtest!D81="",Backtest!B81=""),"",Backtest!B81)</f>
        <v/>
      </c>
      <c r="B81" t="str">
        <f>IF(OR(Backtest!D81="",Backtest!C81=""),"",Backtest!C81)</f>
        <v/>
      </c>
      <c r="C81" t="str">
        <f>IF(OR(Backtest!D81="",Backtest!D81=""),"",Backtest!D81)</f>
        <v/>
      </c>
      <c r="D81" t="str">
        <f>IF(OR(Backtest!D81="",Backtest!E81=""),"",Backtest!E81)</f>
        <v/>
      </c>
      <c r="E81" t="str">
        <f>IF(OR(Backtest!D81="",Backtest!F81=""),"",Backtest!F81)</f>
        <v/>
      </c>
      <c r="F81" t="str" s="4">
        <f>IF(OR(Backtest!D81="",Backtest!H81=""),"",Backtest!H81)</f>
        <v/>
      </c>
      <c r="G81" t="str" s="4">
        <f>IF(OR(Backtest!D81="",Backtest!I81=""),"",Backtest!I81)</f>
        <v/>
      </c>
      <c r="H81" t="str" s="4">
        <f>IF(OR(Backtest!D81="",Backtest!J81=""),"",Backtest!J81)</f>
        <v/>
      </c>
      <c r="I81" t="str" s="6">
        <f>IF(OR(Backtest!D81="",Backtest!H81="",Backtest!I81=""),"",ROUNDDOWN(ROUND(Resumen!$B$27/ABS(Backtest!H81-Backtest!I81),6),0))</f>
        <v/>
      </c>
      <c r="J81" t="str" s="4">
        <f>IF(Backtest!Q81="","",ROUND(Backtest!Q81*Resumen!$B$27,2))</f>
        <v/>
      </c>
      <c r="K81" t="str">
        <f>IF(OR(Backtest!D81="",Backtest!N81=""),"",Backtest!N81)</f>
        <v/>
      </c>
      <c r="L81" t="str" s="8">
        <f>IF(Backtest!D81="","",TRIM("Backtest manual. "&amp;Backtest!O81))</f>
        <v/>
      </c>
      <c r="M81" t="str" s="8">
        <f>IF(Backtest!D81="","","Demo")</f>
        <v/>
      </c>
    </row>
    <row r="82">
      <c r="A82" t="str" s="10">
        <f>IF(OR(Backtest!D82="",Backtest!B82=""),"",Backtest!B82)</f>
        <v/>
      </c>
      <c r="B82" t="str">
        <f>IF(OR(Backtest!D82="",Backtest!C82=""),"",Backtest!C82)</f>
        <v/>
      </c>
      <c r="C82" t="str">
        <f>IF(OR(Backtest!D82="",Backtest!D82=""),"",Backtest!D82)</f>
        <v/>
      </c>
      <c r="D82" t="str">
        <f>IF(OR(Backtest!D82="",Backtest!E82=""),"",Backtest!E82)</f>
        <v/>
      </c>
      <c r="E82" t="str">
        <f>IF(OR(Backtest!D82="",Backtest!F82=""),"",Backtest!F82)</f>
        <v/>
      </c>
      <c r="F82" t="str" s="4">
        <f>IF(OR(Backtest!D82="",Backtest!H82=""),"",Backtest!H82)</f>
        <v/>
      </c>
      <c r="G82" t="str" s="4">
        <f>IF(OR(Backtest!D82="",Backtest!I82=""),"",Backtest!I82)</f>
        <v/>
      </c>
      <c r="H82" t="str" s="4">
        <f>IF(OR(Backtest!D82="",Backtest!J82=""),"",Backtest!J82)</f>
        <v/>
      </c>
      <c r="I82" t="str" s="6">
        <f>IF(OR(Backtest!D82="",Backtest!H82="",Backtest!I82=""),"",ROUNDDOWN(ROUND(Resumen!$B$27/ABS(Backtest!H82-Backtest!I82),6),0))</f>
        <v/>
      </c>
      <c r="J82" t="str" s="4">
        <f>IF(Backtest!Q82="","",ROUND(Backtest!Q82*Resumen!$B$27,2))</f>
        <v/>
      </c>
      <c r="K82" t="str">
        <f>IF(OR(Backtest!D82="",Backtest!N82=""),"",Backtest!N82)</f>
        <v/>
      </c>
      <c r="L82" t="str" s="8">
        <f>IF(Backtest!D82="","",TRIM("Backtest manual. "&amp;Backtest!O82))</f>
        <v/>
      </c>
      <c r="M82" t="str" s="8">
        <f>IF(Backtest!D82="","","Demo")</f>
        <v/>
      </c>
    </row>
    <row r="83">
      <c r="A83" t="str" s="10">
        <f>IF(OR(Backtest!D83="",Backtest!B83=""),"",Backtest!B83)</f>
        <v/>
      </c>
      <c r="B83" t="str">
        <f>IF(OR(Backtest!D83="",Backtest!C83=""),"",Backtest!C83)</f>
        <v/>
      </c>
      <c r="C83" t="str">
        <f>IF(OR(Backtest!D83="",Backtest!D83=""),"",Backtest!D83)</f>
        <v/>
      </c>
      <c r="D83" t="str">
        <f>IF(OR(Backtest!D83="",Backtest!E83=""),"",Backtest!E83)</f>
        <v/>
      </c>
      <c r="E83" t="str">
        <f>IF(OR(Backtest!D83="",Backtest!F83=""),"",Backtest!F83)</f>
        <v/>
      </c>
      <c r="F83" t="str" s="4">
        <f>IF(OR(Backtest!D83="",Backtest!H83=""),"",Backtest!H83)</f>
        <v/>
      </c>
      <c r="G83" t="str" s="4">
        <f>IF(OR(Backtest!D83="",Backtest!I83=""),"",Backtest!I83)</f>
        <v/>
      </c>
      <c r="H83" t="str" s="4">
        <f>IF(OR(Backtest!D83="",Backtest!J83=""),"",Backtest!J83)</f>
        <v/>
      </c>
      <c r="I83" t="str" s="6">
        <f>IF(OR(Backtest!D83="",Backtest!H83="",Backtest!I83=""),"",ROUNDDOWN(ROUND(Resumen!$B$27/ABS(Backtest!H83-Backtest!I83),6),0))</f>
        <v/>
      </c>
      <c r="J83" t="str" s="4">
        <f>IF(Backtest!Q83="","",ROUND(Backtest!Q83*Resumen!$B$27,2))</f>
        <v/>
      </c>
      <c r="K83" t="str">
        <f>IF(OR(Backtest!D83="",Backtest!N83=""),"",Backtest!N83)</f>
        <v/>
      </c>
      <c r="L83" t="str" s="8">
        <f>IF(Backtest!D83="","",TRIM("Backtest manual. "&amp;Backtest!O83))</f>
        <v/>
      </c>
      <c r="M83" t="str" s="8">
        <f>IF(Backtest!D83="","","Demo")</f>
        <v/>
      </c>
    </row>
    <row r="84">
      <c r="A84" t="str" s="10">
        <f>IF(OR(Backtest!D84="",Backtest!B84=""),"",Backtest!B84)</f>
        <v/>
      </c>
      <c r="B84" t="str">
        <f>IF(OR(Backtest!D84="",Backtest!C84=""),"",Backtest!C84)</f>
        <v/>
      </c>
      <c r="C84" t="str">
        <f>IF(OR(Backtest!D84="",Backtest!D84=""),"",Backtest!D84)</f>
        <v/>
      </c>
      <c r="D84" t="str">
        <f>IF(OR(Backtest!D84="",Backtest!E84=""),"",Backtest!E84)</f>
        <v/>
      </c>
      <c r="E84" t="str">
        <f>IF(OR(Backtest!D84="",Backtest!F84=""),"",Backtest!F84)</f>
        <v/>
      </c>
      <c r="F84" t="str" s="4">
        <f>IF(OR(Backtest!D84="",Backtest!H84=""),"",Backtest!H84)</f>
        <v/>
      </c>
      <c r="G84" t="str" s="4">
        <f>IF(OR(Backtest!D84="",Backtest!I84=""),"",Backtest!I84)</f>
        <v/>
      </c>
      <c r="H84" t="str" s="4">
        <f>IF(OR(Backtest!D84="",Backtest!J84=""),"",Backtest!J84)</f>
        <v/>
      </c>
      <c r="I84" t="str" s="6">
        <f>IF(OR(Backtest!D84="",Backtest!H84="",Backtest!I84=""),"",ROUNDDOWN(ROUND(Resumen!$B$27/ABS(Backtest!H84-Backtest!I84),6),0))</f>
        <v/>
      </c>
      <c r="J84" t="str" s="4">
        <f>IF(Backtest!Q84="","",ROUND(Backtest!Q84*Resumen!$B$27,2))</f>
        <v/>
      </c>
      <c r="K84" t="str">
        <f>IF(OR(Backtest!D84="",Backtest!N84=""),"",Backtest!N84)</f>
        <v/>
      </c>
      <c r="L84" t="str" s="8">
        <f>IF(Backtest!D84="","",TRIM("Backtest manual. "&amp;Backtest!O84))</f>
        <v/>
      </c>
      <c r="M84" t="str" s="8">
        <f>IF(Backtest!D84="","","Demo")</f>
        <v/>
      </c>
    </row>
    <row r="85">
      <c r="A85" t="str" s="10">
        <f>IF(OR(Backtest!D85="",Backtest!B85=""),"",Backtest!B85)</f>
        <v/>
      </c>
      <c r="B85" t="str">
        <f>IF(OR(Backtest!D85="",Backtest!C85=""),"",Backtest!C85)</f>
        <v/>
      </c>
      <c r="C85" t="str">
        <f>IF(OR(Backtest!D85="",Backtest!D85=""),"",Backtest!D85)</f>
        <v/>
      </c>
      <c r="D85" t="str">
        <f>IF(OR(Backtest!D85="",Backtest!E85=""),"",Backtest!E85)</f>
        <v/>
      </c>
      <c r="E85" t="str">
        <f>IF(OR(Backtest!D85="",Backtest!F85=""),"",Backtest!F85)</f>
        <v/>
      </c>
      <c r="F85" t="str" s="4">
        <f>IF(OR(Backtest!D85="",Backtest!H85=""),"",Backtest!H85)</f>
        <v/>
      </c>
      <c r="G85" t="str" s="4">
        <f>IF(OR(Backtest!D85="",Backtest!I85=""),"",Backtest!I85)</f>
        <v/>
      </c>
      <c r="H85" t="str" s="4">
        <f>IF(OR(Backtest!D85="",Backtest!J85=""),"",Backtest!J85)</f>
        <v/>
      </c>
      <c r="I85" t="str" s="6">
        <f>IF(OR(Backtest!D85="",Backtest!H85="",Backtest!I85=""),"",ROUNDDOWN(ROUND(Resumen!$B$27/ABS(Backtest!H85-Backtest!I85),6),0))</f>
        <v/>
      </c>
      <c r="J85" t="str" s="4">
        <f>IF(Backtest!Q85="","",ROUND(Backtest!Q85*Resumen!$B$27,2))</f>
        <v/>
      </c>
      <c r="K85" t="str">
        <f>IF(OR(Backtest!D85="",Backtest!N85=""),"",Backtest!N85)</f>
        <v/>
      </c>
      <c r="L85" t="str" s="8">
        <f>IF(Backtest!D85="","",TRIM("Backtest manual. "&amp;Backtest!O85))</f>
        <v/>
      </c>
      <c r="M85" t="str" s="8">
        <f>IF(Backtest!D85="","","Demo")</f>
        <v/>
      </c>
    </row>
    <row r="86">
      <c r="A86" t="str" s="10">
        <f>IF(OR(Backtest!D86="",Backtest!B86=""),"",Backtest!B86)</f>
        <v/>
      </c>
      <c r="B86" t="str">
        <f>IF(OR(Backtest!D86="",Backtest!C86=""),"",Backtest!C86)</f>
        <v/>
      </c>
      <c r="C86" t="str">
        <f>IF(OR(Backtest!D86="",Backtest!D86=""),"",Backtest!D86)</f>
        <v/>
      </c>
      <c r="D86" t="str">
        <f>IF(OR(Backtest!D86="",Backtest!E86=""),"",Backtest!E86)</f>
        <v/>
      </c>
      <c r="E86" t="str">
        <f>IF(OR(Backtest!D86="",Backtest!F86=""),"",Backtest!F86)</f>
        <v/>
      </c>
      <c r="F86" t="str" s="4">
        <f>IF(OR(Backtest!D86="",Backtest!H86=""),"",Backtest!H86)</f>
        <v/>
      </c>
      <c r="G86" t="str" s="4">
        <f>IF(OR(Backtest!D86="",Backtest!I86=""),"",Backtest!I86)</f>
        <v/>
      </c>
      <c r="H86" t="str" s="4">
        <f>IF(OR(Backtest!D86="",Backtest!J86=""),"",Backtest!J86)</f>
        <v/>
      </c>
      <c r="I86" t="str" s="6">
        <f>IF(OR(Backtest!D86="",Backtest!H86="",Backtest!I86=""),"",ROUNDDOWN(ROUND(Resumen!$B$27/ABS(Backtest!H86-Backtest!I86),6),0))</f>
        <v/>
      </c>
      <c r="J86" t="str" s="4">
        <f>IF(Backtest!Q86="","",ROUND(Backtest!Q86*Resumen!$B$27,2))</f>
        <v/>
      </c>
      <c r="K86" t="str">
        <f>IF(OR(Backtest!D86="",Backtest!N86=""),"",Backtest!N86)</f>
        <v/>
      </c>
      <c r="L86" t="str" s="8">
        <f>IF(Backtest!D86="","",TRIM("Backtest manual. "&amp;Backtest!O86))</f>
        <v/>
      </c>
      <c r="M86" t="str" s="8">
        <f>IF(Backtest!D86="","","Demo")</f>
        <v/>
      </c>
    </row>
    <row r="87">
      <c r="A87" t="str" s="10">
        <f>IF(OR(Backtest!D87="",Backtest!B87=""),"",Backtest!B87)</f>
        <v/>
      </c>
      <c r="B87" t="str">
        <f>IF(OR(Backtest!D87="",Backtest!C87=""),"",Backtest!C87)</f>
        <v/>
      </c>
      <c r="C87" t="str">
        <f>IF(OR(Backtest!D87="",Backtest!D87=""),"",Backtest!D87)</f>
        <v/>
      </c>
      <c r="D87" t="str">
        <f>IF(OR(Backtest!D87="",Backtest!E87=""),"",Backtest!E87)</f>
        <v/>
      </c>
      <c r="E87" t="str">
        <f>IF(OR(Backtest!D87="",Backtest!F87=""),"",Backtest!F87)</f>
        <v/>
      </c>
      <c r="F87" t="str" s="4">
        <f>IF(OR(Backtest!D87="",Backtest!H87=""),"",Backtest!H87)</f>
        <v/>
      </c>
      <c r="G87" t="str" s="4">
        <f>IF(OR(Backtest!D87="",Backtest!I87=""),"",Backtest!I87)</f>
        <v/>
      </c>
      <c r="H87" t="str" s="4">
        <f>IF(OR(Backtest!D87="",Backtest!J87=""),"",Backtest!J87)</f>
        <v/>
      </c>
      <c r="I87" t="str" s="6">
        <f>IF(OR(Backtest!D87="",Backtest!H87="",Backtest!I87=""),"",ROUNDDOWN(ROUND(Resumen!$B$27/ABS(Backtest!H87-Backtest!I87),6),0))</f>
        <v/>
      </c>
      <c r="J87" t="str" s="4">
        <f>IF(Backtest!Q87="","",ROUND(Backtest!Q87*Resumen!$B$27,2))</f>
        <v/>
      </c>
      <c r="K87" t="str">
        <f>IF(OR(Backtest!D87="",Backtest!N87=""),"",Backtest!N87)</f>
        <v/>
      </c>
      <c r="L87" t="str" s="8">
        <f>IF(Backtest!D87="","",TRIM("Backtest manual. "&amp;Backtest!O87))</f>
        <v/>
      </c>
      <c r="M87" t="str" s="8">
        <f>IF(Backtest!D87="","","Demo")</f>
        <v/>
      </c>
    </row>
    <row r="88">
      <c r="A88" t="str" s="10">
        <f>IF(OR(Backtest!D88="",Backtest!B88=""),"",Backtest!B88)</f>
        <v/>
      </c>
      <c r="B88" t="str">
        <f>IF(OR(Backtest!D88="",Backtest!C88=""),"",Backtest!C88)</f>
        <v/>
      </c>
      <c r="C88" t="str">
        <f>IF(OR(Backtest!D88="",Backtest!D88=""),"",Backtest!D88)</f>
        <v/>
      </c>
      <c r="D88" t="str">
        <f>IF(OR(Backtest!D88="",Backtest!E88=""),"",Backtest!E88)</f>
        <v/>
      </c>
      <c r="E88" t="str">
        <f>IF(OR(Backtest!D88="",Backtest!F88=""),"",Backtest!F88)</f>
        <v/>
      </c>
      <c r="F88" t="str" s="4">
        <f>IF(OR(Backtest!D88="",Backtest!H88=""),"",Backtest!H88)</f>
        <v/>
      </c>
      <c r="G88" t="str" s="4">
        <f>IF(OR(Backtest!D88="",Backtest!I88=""),"",Backtest!I88)</f>
        <v/>
      </c>
      <c r="H88" t="str" s="4">
        <f>IF(OR(Backtest!D88="",Backtest!J88=""),"",Backtest!J88)</f>
        <v/>
      </c>
      <c r="I88" t="str" s="6">
        <f>IF(OR(Backtest!D88="",Backtest!H88="",Backtest!I88=""),"",ROUNDDOWN(ROUND(Resumen!$B$27/ABS(Backtest!H88-Backtest!I88),6),0))</f>
        <v/>
      </c>
      <c r="J88" t="str" s="4">
        <f>IF(Backtest!Q88="","",ROUND(Backtest!Q88*Resumen!$B$27,2))</f>
        <v/>
      </c>
      <c r="K88" t="str">
        <f>IF(OR(Backtest!D88="",Backtest!N88=""),"",Backtest!N88)</f>
        <v/>
      </c>
      <c r="L88" t="str" s="8">
        <f>IF(Backtest!D88="","",TRIM("Backtest manual. "&amp;Backtest!O88))</f>
        <v/>
      </c>
      <c r="M88" t="str" s="8">
        <f>IF(Backtest!D88="","","Demo")</f>
        <v/>
      </c>
    </row>
    <row r="89">
      <c r="A89" t="str" s="10">
        <f>IF(OR(Backtest!D89="",Backtest!B89=""),"",Backtest!B89)</f>
        <v/>
      </c>
      <c r="B89" t="str">
        <f>IF(OR(Backtest!D89="",Backtest!C89=""),"",Backtest!C89)</f>
        <v/>
      </c>
      <c r="C89" t="str">
        <f>IF(OR(Backtest!D89="",Backtest!D89=""),"",Backtest!D89)</f>
        <v/>
      </c>
      <c r="D89" t="str">
        <f>IF(OR(Backtest!D89="",Backtest!E89=""),"",Backtest!E89)</f>
        <v/>
      </c>
      <c r="E89" t="str">
        <f>IF(OR(Backtest!D89="",Backtest!F89=""),"",Backtest!F89)</f>
        <v/>
      </c>
      <c r="F89" t="str" s="4">
        <f>IF(OR(Backtest!D89="",Backtest!H89=""),"",Backtest!H89)</f>
        <v/>
      </c>
      <c r="G89" t="str" s="4">
        <f>IF(OR(Backtest!D89="",Backtest!I89=""),"",Backtest!I89)</f>
        <v/>
      </c>
      <c r="H89" t="str" s="4">
        <f>IF(OR(Backtest!D89="",Backtest!J89=""),"",Backtest!J89)</f>
        <v/>
      </c>
      <c r="I89" t="str" s="6">
        <f>IF(OR(Backtest!D89="",Backtest!H89="",Backtest!I89=""),"",ROUNDDOWN(ROUND(Resumen!$B$27/ABS(Backtest!H89-Backtest!I89),6),0))</f>
        <v/>
      </c>
      <c r="J89" t="str" s="4">
        <f>IF(Backtest!Q89="","",ROUND(Backtest!Q89*Resumen!$B$27,2))</f>
        <v/>
      </c>
      <c r="K89" t="str">
        <f>IF(OR(Backtest!D89="",Backtest!N89=""),"",Backtest!N89)</f>
        <v/>
      </c>
      <c r="L89" t="str" s="8">
        <f>IF(Backtest!D89="","",TRIM("Backtest manual. "&amp;Backtest!O89))</f>
        <v/>
      </c>
      <c r="M89" t="str" s="8">
        <f>IF(Backtest!D89="","","Demo")</f>
        <v/>
      </c>
    </row>
    <row r="90">
      <c r="A90" t="str" s="10">
        <f>IF(OR(Backtest!D90="",Backtest!B90=""),"",Backtest!B90)</f>
        <v/>
      </c>
      <c r="B90" t="str">
        <f>IF(OR(Backtest!D90="",Backtest!C90=""),"",Backtest!C90)</f>
        <v/>
      </c>
      <c r="C90" t="str">
        <f>IF(OR(Backtest!D90="",Backtest!D90=""),"",Backtest!D90)</f>
        <v/>
      </c>
      <c r="D90" t="str">
        <f>IF(OR(Backtest!D90="",Backtest!E90=""),"",Backtest!E90)</f>
        <v/>
      </c>
      <c r="E90" t="str">
        <f>IF(OR(Backtest!D90="",Backtest!F90=""),"",Backtest!F90)</f>
        <v/>
      </c>
      <c r="F90" t="str" s="4">
        <f>IF(OR(Backtest!D90="",Backtest!H90=""),"",Backtest!H90)</f>
        <v/>
      </c>
      <c r="G90" t="str" s="4">
        <f>IF(OR(Backtest!D90="",Backtest!I90=""),"",Backtest!I90)</f>
        <v/>
      </c>
      <c r="H90" t="str" s="4">
        <f>IF(OR(Backtest!D90="",Backtest!J90=""),"",Backtest!J90)</f>
        <v/>
      </c>
      <c r="I90" t="str" s="6">
        <f>IF(OR(Backtest!D90="",Backtest!H90="",Backtest!I90=""),"",ROUNDDOWN(ROUND(Resumen!$B$27/ABS(Backtest!H90-Backtest!I90),6),0))</f>
        <v/>
      </c>
      <c r="J90" t="str" s="4">
        <f>IF(Backtest!Q90="","",ROUND(Backtest!Q90*Resumen!$B$27,2))</f>
        <v/>
      </c>
      <c r="K90" t="str">
        <f>IF(OR(Backtest!D90="",Backtest!N90=""),"",Backtest!N90)</f>
        <v/>
      </c>
      <c r="L90" t="str" s="8">
        <f>IF(Backtest!D90="","",TRIM("Backtest manual. "&amp;Backtest!O90))</f>
        <v/>
      </c>
      <c r="M90" t="str" s="8">
        <f>IF(Backtest!D90="","","Demo")</f>
        <v/>
      </c>
    </row>
    <row r="91">
      <c r="A91" t="str" s="10">
        <f>IF(OR(Backtest!D91="",Backtest!B91=""),"",Backtest!B91)</f>
        <v/>
      </c>
      <c r="B91" t="str">
        <f>IF(OR(Backtest!D91="",Backtest!C91=""),"",Backtest!C91)</f>
        <v/>
      </c>
      <c r="C91" t="str">
        <f>IF(OR(Backtest!D91="",Backtest!D91=""),"",Backtest!D91)</f>
        <v/>
      </c>
      <c r="D91" t="str">
        <f>IF(OR(Backtest!D91="",Backtest!E91=""),"",Backtest!E91)</f>
        <v/>
      </c>
      <c r="E91" t="str">
        <f>IF(OR(Backtest!D91="",Backtest!F91=""),"",Backtest!F91)</f>
        <v/>
      </c>
      <c r="F91" t="str" s="4">
        <f>IF(OR(Backtest!D91="",Backtest!H91=""),"",Backtest!H91)</f>
        <v/>
      </c>
      <c r="G91" t="str" s="4">
        <f>IF(OR(Backtest!D91="",Backtest!I91=""),"",Backtest!I91)</f>
        <v/>
      </c>
      <c r="H91" t="str" s="4">
        <f>IF(OR(Backtest!D91="",Backtest!J91=""),"",Backtest!J91)</f>
        <v/>
      </c>
      <c r="I91" t="str" s="6">
        <f>IF(OR(Backtest!D91="",Backtest!H91="",Backtest!I91=""),"",ROUNDDOWN(ROUND(Resumen!$B$27/ABS(Backtest!H91-Backtest!I91),6),0))</f>
        <v/>
      </c>
      <c r="J91" t="str" s="4">
        <f>IF(Backtest!Q91="","",ROUND(Backtest!Q91*Resumen!$B$27,2))</f>
        <v/>
      </c>
      <c r="K91" t="str">
        <f>IF(OR(Backtest!D91="",Backtest!N91=""),"",Backtest!N91)</f>
        <v/>
      </c>
      <c r="L91" t="str" s="8">
        <f>IF(Backtest!D91="","",TRIM("Backtest manual. "&amp;Backtest!O91))</f>
        <v/>
      </c>
      <c r="M91" t="str" s="8">
        <f>IF(Backtest!D91="","","Demo")</f>
        <v/>
      </c>
    </row>
    <row r="92">
      <c r="A92" t="str" s="10">
        <f>IF(OR(Backtest!D92="",Backtest!B92=""),"",Backtest!B92)</f>
        <v/>
      </c>
      <c r="B92" t="str">
        <f>IF(OR(Backtest!D92="",Backtest!C92=""),"",Backtest!C92)</f>
        <v/>
      </c>
      <c r="C92" t="str">
        <f>IF(OR(Backtest!D92="",Backtest!D92=""),"",Backtest!D92)</f>
        <v/>
      </c>
      <c r="D92" t="str">
        <f>IF(OR(Backtest!D92="",Backtest!E92=""),"",Backtest!E92)</f>
        <v/>
      </c>
      <c r="E92" t="str">
        <f>IF(OR(Backtest!D92="",Backtest!F92=""),"",Backtest!F92)</f>
        <v/>
      </c>
      <c r="F92" t="str" s="4">
        <f>IF(OR(Backtest!D92="",Backtest!H92=""),"",Backtest!H92)</f>
        <v/>
      </c>
      <c r="G92" t="str" s="4">
        <f>IF(OR(Backtest!D92="",Backtest!I92=""),"",Backtest!I92)</f>
        <v/>
      </c>
      <c r="H92" t="str" s="4">
        <f>IF(OR(Backtest!D92="",Backtest!J92=""),"",Backtest!J92)</f>
        <v/>
      </c>
      <c r="I92" t="str" s="6">
        <f>IF(OR(Backtest!D92="",Backtest!H92="",Backtest!I92=""),"",ROUNDDOWN(ROUND(Resumen!$B$27/ABS(Backtest!H92-Backtest!I92),6),0))</f>
        <v/>
      </c>
      <c r="J92" t="str" s="4">
        <f>IF(Backtest!Q92="","",ROUND(Backtest!Q92*Resumen!$B$27,2))</f>
        <v/>
      </c>
      <c r="K92" t="str">
        <f>IF(OR(Backtest!D92="",Backtest!N92=""),"",Backtest!N92)</f>
        <v/>
      </c>
      <c r="L92" t="str" s="8">
        <f>IF(Backtest!D92="","",TRIM("Backtest manual. "&amp;Backtest!O92))</f>
        <v/>
      </c>
      <c r="M92" t="str" s="8">
        <f>IF(Backtest!D92="","","Demo")</f>
        <v/>
      </c>
    </row>
    <row r="93">
      <c r="A93" t="str" s="10">
        <f>IF(OR(Backtest!D93="",Backtest!B93=""),"",Backtest!B93)</f>
        <v/>
      </c>
      <c r="B93" t="str">
        <f>IF(OR(Backtest!D93="",Backtest!C93=""),"",Backtest!C93)</f>
        <v/>
      </c>
      <c r="C93" t="str">
        <f>IF(OR(Backtest!D93="",Backtest!D93=""),"",Backtest!D93)</f>
        <v/>
      </c>
      <c r="D93" t="str">
        <f>IF(OR(Backtest!D93="",Backtest!E93=""),"",Backtest!E93)</f>
        <v/>
      </c>
      <c r="E93" t="str">
        <f>IF(OR(Backtest!D93="",Backtest!F93=""),"",Backtest!F93)</f>
        <v/>
      </c>
      <c r="F93" t="str" s="4">
        <f>IF(OR(Backtest!D93="",Backtest!H93=""),"",Backtest!H93)</f>
        <v/>
      </c>
      <c r="G93" t="str" s="4">
        <f>IF(OR(Backtest!D93="",Backtest!I93=""),"",Backtest!I93)</f>
        <v/>
      </c>
      <c r="H93" t="str" s="4">
        <f>IF(OR(Backtest!D93="",Backtest!J93=""),"",Backtest!J93)</f>
        <v/>
      </c>
      <c r="I93" t="str" s="6">
        <f>IF(OR(Backtest!D93="",Backtest!H93="",Backtest!I93=""),"",ROUNDDOWN(ROUND(Resumen!$B$27/ABS(Backtest!H93-Backtest!I93),6),0))</f>
        <v/>
      </c>
      <c r="J93" t="str" s="4">
        <f>IF(Backtest!Q93="","",ROUND(Backtest!Q93*Resumen!$B$27,2))</f>
        <v/>
      </c>
      <c r="K93" t="str">
        <f>IF(OR(Backtest!D93="",Backtest!N93=""),"",Backtest!N93)</f>
        <v/>
      </c>
      <c r="L93" t="str" s="8">
        <f>IF(Backtest!D93="","",TRIM("Backtest manual. "&amp;Backtest!O93))</f>
        <v/>
      </c>
      <c r="M93" t="str" s="8">
        <f>IF(Backtest!D93="","","Demo")</f>
        <v/>
      </c>
    </row>
    <row r="94">
      <c r="A94" t="str" s="10">
        <f>IF(OR(Backtest!D94="",Backtest!B94=""),"",Backtest!B94)</f>
        <v/>
      </c>
      <c r="B94" t="str">
        <f>IF(OR(Backtest!D94="",Backtest!C94=""),"",Backtest!C94)</f>
        <v/>
      </c>
      <c r="C94" t="str">
        <f>IF(OR(Backtest!D94="",Backtest!D94=""),"",Backtest!D94)</f>
        <v/>
      </c>
      <c r="D94" t="str">
        <f>IF(OR(Backtest!D94="",Backtest!E94=""),"",Backtest!E94)</f>
        <v/>
      </c>
      <c r="E94" t="str">
        <f>IF(OR(Backtest!D94="",Backtest!F94=""),"",Backtest!F94)</f>
        <v/>
      </c>
      <c r="F94" t="str" s="4">
        <f>IF(OR(Backtest!D94="",Backtest!H94=""),"",Backtest!H94)</f>
        <v/>
      </c>
      <c r="G94" t="str" s="4">
        <f>IF(OR(Backtest!D94="",Backtest!I94=""),"",Backtest!I94)</f>
        <v/>
      </c>
      <c r="H94" t="str" s="4">
        <f>IF(OR(Backtest!D94="",Backtest!J94=""),"",Backtest!J94)</f>
        <v/>
      </c>
      <c r="I94" t="str" s="6">
        <f>IF(OR(Backtest!D94="",Backtest!H94="",Backtest!I94=""),"",ROUNDDOWN(ROUND(Resumen!$B$27/ABS(Backtest!H94-Backtest!I94),6),0))</f>
        <v/>
      </c>
      <c r="J94" t="str" s="4">
        <f>IF(Backtest!Q94="","",ROUND(Backtest!Q94*Resumen!$B$27,2))</f>
        <v/>
      </c>
      <c r="K94" t="str">
        <f>IF(OR(Backtest!D94="",Backtest!N94=""),"",Backtest!N94)</f>
        <v/>
      </c>
      <c r="L94" t="str" s="8">
        <f>IF(Backtest!D94="","",TRIM("Backtest manual. "&amp;Backtest!O94))</f>
        <v/>
      </c>
      <c r="M94" t="str" s="8">
        <f>IF(Backtest!D94="","","Demo")</f>
        <v/>
      </c>
    </row>
    <row r="95">
      <c r="A95" t="str" s="10">
        <f>IF(OR(Backtest!D95="",Backtest!B95=""),"",Backtest!B95)</f>
        <v/>
      </c>
      <c r="B95" t="str">
        <f>IF(OR(Backtest!D95="",Backtest!C95=""),"",Backtest!C95)</f>
        <v/>
      </c>
      <c r="C95" t="str">
        <f>IF(OR(Backtest!D95="",Backtest!D95=""),"",Backtest!D95)</f>
        <v/>
      </c>
      <c r="D95" t="str">
        <f>IF(OR(Backtest!D95="",Backtest!E95=""),"",Backtest!E95)</f>
        <v/>
      </c>
      <c r="E95" t="str">
        <f>IF(OR(Backtest!D95="",Backtest!F95=""),"",Backtest!F95)</f>
        <v/>
      </c>
      <c r="F95" t="str" s="4">
        <f>IF(OR(Backtest!D95="",Backtest!H95=""),"",Backtest!H95)</f>
        <v/>
      </c>
      <c r="G95" t="str" s="4">
        <f>IF(OR(Backtest!D95="",Backtest!I95=""),"",Backtest!I95)</f>
        <v/>
      </c>
      <c r="H95" t="str" s="4">
        <f>IF(OR(Backtest!D95="",Backtest!J95=""),"",Backtest!J95)</f>
        <v/>
      </c>
      <c r="I95" t="str" s="6">
        <f>IF(OR(Backtest!D95="",Backtest!H95="",Backtest!I95=""),"",ROUNDDOWN(ROUND(Resumen!$B$27/ABS(Backtest!H95-Backtest!I95),6),0))</f>
        <v/>
      </c>
      <c r="J95" t="str" s="4">
        <f>IF(Backtest!Q95="","",ROUND(Backtest!Q95*Resumen!$B$27,2))</f>
        <v/>
      </c>
      <c r="K95" t="str">
        <f>IF(OR(Backtest!D95="",Backtest!N95=""),"",Backtest!N95)</f>
        <v/>
      </c>
      <c r="L95" t="str" s="8">
        <f>IF(Backtest!D95="","",TRIM("Backtest manual. "&amp;Backtest!O95))</f>
        <v/>
      </c>
      <c r="M95" t="str" s="8">
        <f>IF(Backtest!D95="","","Demo")</f>
        <v/>
      </c>
    </row>
    <row r="96">
      <c r="A96" t="str" s="10">
        <f>IF(OR(Backtest!D96="",Backtest!B96=""),"",Backtest!B96)</f>
        <v/>
      </c>
      <c r="B96" t="str">
        <f>IF(OR(Backtest!D96="",Backtest!C96=""),"",Backtest!C96)</f>
        <v/>
      </c>
      <c r="C96" t="str">
        <f>IF(OR(Backtest!D96="",Backtest!D96=""),"",Backtest!D96)</f>
        <v/>
      </c>
      <c r="D96" t="str">
        <f>IF(OR(Backtest!D96="",Backtest!E96=""),"",Backtest!E96)</f>
        <v/>
      </c>
      <c r="E96" t="str">
        <f>IF(OR(Backtest!D96="",Backtest!F96=""),"",Backtest!F96)</f>
        <v/>
      </c>
      <c r="F96" t="str" s="4">
        <f>IF(OR(Backtest!D96="",Backtest!H96=""),"",Backtest!H96)</f>
        <v/>
      </c>
      <c r="G96" t="str" s="4">
        <f>IF(OR(Backtest!D96="",Backtest!I96=""),"",Backtest!I96)</f>
        <v/>
      </c>
      <c r="H96" t="str" s="4">
        <f>IF(OR(Backtest!D96="",Backtest!J96=""),"",Backtest!J96)</f>
        <v/>
      </c>
      <c r="I96" t="str" s="6">
        <f>IF(OR(Backtest!D96="",Backtest!H96="",Backtest!I96=""),"",ROUNDDOWN(ROUND(Resumen!$B$27/ABS(Backtest!H96-Backtest!I96),6),0))</f>
        <v/>
      </c>
      <c r="J96" t="str" s="4">
        <f>IF(Backtest!Q96="","",ROUND(Backtest!Q96*Resumen!$B$27,2))</f>
        <v/>
      </c>
      <c r="K96" t="str">
        <f>IF(OR(Backtest!D96="",Backtest!N96=""),"",Backtest!N96)</f>
        <v/>
      </c>
      <c r="L96" t="str" s="8">
        <f>IF(Backtest!D96="","",TRIM("Backtest manual. "&amp;Backtest!O96))</f>
        <v/>
      </c>
      <c r="M96" t="str" s="8">
        <f>IF(Backtest!D96="","","Demo")</f>
        <v/>
      </c>
    </row>
    <row r="97">
      <c r="A97" t="str" s="10">
        <f>IF(OR(Backtest!D97="",Backtest!B97=""),"",Backtest!B97)</f>
        <v/>
      </c>
      <c r="B97" t="str">
        <f>IF(OR(Backtest!D97="",Backtest!C97=""),"",Backtest!C97)</f>
        <v/>
      </c>
      <c r="C97" t="str">
        <f>IF(OR(Backtest!D97="",Backtest!D97=""),"",Backtest!D97)</f>
        <v/>
      </c>
      <c r="D97" t="str">
        <f>IF(OR(Backtest!D97="",Backtest!E97=""),"",Backtest!E97)</f>
        <v/>
      </c>
      <c r="E97" t="str">
        <f>IF(OR(Backtest!D97="",Backtest!F97=""),"",Backtest!F97)</f>
        <v/>
      </c>
      <c r="F97" t="str" s="4">
        <f>IF(OR(Backtest!D97="",Backtest!H97=""),"",Backtest!H97)</f>
        <v/>
      </c>
      <c r="G97" t="str" s="4">
        <f>IF(OR(Backtest!D97="",Backtest!I97=""),"",Backtest!I97)</f>
        <v/>
      </c>
      <c r="H97" t="str" s="4">
        <f>IF(OR(Backtest!D97="",Backtest!J97=""),"",Backtest!J97)</f>
        <v/>
      </c>
      <c r="I97" t="str" s="6">
        <f>IF(OR(Backtest!D97="",Backtest!H97="",Backtest!I97=""),"",ROUNDDOWN(ROUND(Resumen!$B$27/ABS(Backtest!H97-Backtest!I97),6),0))</f>
        <v/>
      </c>
      <c r="J97" t="str" s="4">
        <f>IF(Backtest!Q97="","",ROUND(Backtest!Q97*Resumen!$B$27,2))</f>
        <v/>
      </c>
      <c r="K97" t="str">
        <f>IF(OR(Backtest!D97="",Backtest!N97=""),"",Backtest!N97)</f>
        <v/>
      </c>
      <c r="L97" t="str" s="8">
        <f>IF(Backtest!D97="","",TRIM("Backtest manual. "&amp;Backtest!O97))</f>
        <v/>
      </c>
      <c r="M97" t="str" s="8">
        <f>IF(Backtest!D97="","","Demo")</f>
        <v/>
      </c>
    </row>
    <row r="98">
      <c r="A98" t="str" s="10">
        <f>IF(OR(Backtest!D98="",Backtest!B98=""),"",Backtest!B98)</f>
        <v/>
      </c>
      <c r="B98" t="str">
        <f>IF(OR(Backtest!D98="",Backtest!C98=""),"",Backtest!C98)</f>
        <v/>
      </c>
      <c r="C98" t="str">
        <f>IF(OR(Backtest!D98="",Backtest!D98=""),"",Backtest!D98)</f>
        <v/>
      </c>
      <c r="D98" t="str">
        <f>IF(OR(Backtest!D98="",Backtest!E98=""),"",Backtest!E98)</f>
        <v/>
      </c>
      <c r="E98" t="str">
        <f>IF(OR(Backtest!D98="",Backtest!F98=""),"",Backtest!F98)</f>
        <v/>
      </c>
      <c r="F98" t="str" s="4">
        <f>IF(OR(Backtest!D98="",Backtest!H98=""),"",Backtest!H98)</f>
        <v/>
      </c>
      <c r="G98" t="str" s="4">
        <f>IF(OR(Backtest!D98="",Backtest!I98=""),"",Backtest!I98)</f>
        <v/>
      </c>
      <c r="H98" t="str" s="4">
        <f>IF(OR(Backtest!D98="",Backtest!J98=""),"",Backtest!J98)</f>
        <v/>
      </c>
      <c r="I98" t="str" s="6">
        <f>IF(OR(Backtest!D98="",Backtest!H98="",Backtest!I98=""),"",ROUNDDOWN(ROUND(Resumen!$B$27/ABS(Backtest!H98-Backtest!I98),6),0))</f>
        <v/>
      </c>
      <c r="J98" t="str" s="4">
        <f>IF(Backtest!Q98="","",ROUND(Backtest!Q98*Resumen!$B$27,2))</f>
        <v/>
      </c>
      <c r="K98" t="str">
        <f>IF(OR(Backtest!D98="",Backtest!N98=""),"",Backtest!N98)</f>
        <v/>
      </c>
      <c r="L98" t="str" s="8">
        <f>IF(Backtest!D98="","",TRIM("Backtest manual. "&amp;Backtest!O98))</f>
        <v/>
      </c>
      <c r="M98" t="str" s="8">
        <f>IF(Backtest!D98="","","Demo")</f>
        <v/>
      </c>
    </row>
    <row r="99">
      <c r="A99" t="str" s="10">
        <f>IF(OR(Backtest!D99="",Backtest!B99=""),"",Backtest!B99)</f>
        <v/>
      </c>
      <c r="B99" t="str">
        <f>IF(OR(Backtest!D99="",Backtest!C99=""),"",Backtest!C99)</f>
        <v/>
      </c>
      <c r="C99" t="str">
        <f>IF(OR(Backtest!D99="",Backtest!D99=""),"",Backtest!D99)</f>
        <v/>
      </c>
      <c r="D99" t="str">
        <f>IF(OR(Backtest!D99="",Backtest!E99=""),"",Backtest!E99)</f>
        <v/>
      </c>
      <c r="E99" t="str">
        <f>IF(OR(Backtest!D99="",Backtest!F99=""),"",Backtest!F99)</f>
        <v/>
      </c>
      <c r="F99" t="str" s="4">
        <f>IF(OR(Backtest!D99="",Backtest!H99=""),"",Backtest!H99)</f>
        <v/>
      </c>
      <c r="G99" t="str" s="4">
        <f>IF(OR(Backtest!D99="",Backtest!I99=""),"",Backtest!I99)</f>
        <v/>
      </c>
      <c r="H99" t="str" s="4">
        <f>IF(OR(Backtest!D99="",Backtest!J99=""),"",Backtest!J99)</f>
        <v/>
      </c>
      <c r="I99" t="str" s="6">
        <f>IF(OR(Backtest!D99="",Backtest!H99="",Backtest!I99=""),"",ROUNDDOWN(ROUND(Resumen!$B$27/ABS(Backtest!H99-Backtest!I99),6),0))</f>
        <v/>
      </c>
      <c r="J99" t="str" s="4">
        <f>IF(Backtest!Q99="","",ROUND(Backtest!Q99*Resumen!$B$27,2))</f>
        <v/>
      </c>
      <c r="K99" t="str">
        <f>IF(OR(Backtest!D99="",Backtest!N99=""),"",Backtest!N99)</f>
        <v/>
      </c>
      <c r="L99" t="str" s="8">
        <f>IF(Backtest!D99="","",TRIM("Backtest manual. "&amp;Backtest!O99))</f>
        <v/>
      </c>
      <c r="M99" t="str" s="8">
        <f>IF(Backtest!D99="","","Demo")</f>
        <v/>
      </c>
    </row>
    <row r="100">
      <c r="A100" t="str" s="10">
        <f>IF(OR(Backtest!D100="",Backtest!B100=""),"",Backtest!B100)</f>
        <v/>
      </c>
      <c r="B100" t="str">
        <f>IF(OR(Backtest!D100="",Backtest!C100=""),"",Backtest!C100)</f>
        <v/>
      </c>
      <c r="C100" t="str">
        <f>IF(OR(Backtest!D100="",Backtest!D100=""),"",Backtest!D100)</f>
        <v/>
      </c>
      <c r="D100" t="str">
        <f>IF(OR(Backtest!D100="",Backtest!E100=""),"",Backtest!E100)</f>
        <v/>
      </c>
      <c r="E100" t="str">
        <f>IF(OR(Backtest!D100="",Backtest!F100=""),"",Backtest!F100)</f>
        <v/>
      </c>
      <c r="F100" t="str" s="4">
        <f>IF(OR(Backtest!D100="",Backtest!H100=""),"",Backtest!H100)</f>
        <v/>
      </c>
      <c r="G100" t="str" s="4">
        <f>IF(OR(Backtest!D100="",Backtest!I100=""),"",Backtest!I100)</f>
        <v/>
      </c>
      <c r="H100" t="str" s="4">
        <f>IF(OR(Backtest!D100="",Backtest!J100=""),"",Backtest!J100)</f>
        <v/>
      </c>
      <c r="I100" t="str" s="6">
        <f>IF(OR(Backtest!D100="",Backtest!H100="",Backtest!I100=""),"",ROUNDDOWN(ROUND(Resumen!$B$27/ABS(Backtest!H100-Backtest!I100),6),0))</f>
        <v/>
      </c>
      <c r="J100" t="str" s="4">
        <f>IF(Backtest!Q100="","",ROUND(Backtest!Q100*Resumen!$B$27,2))</f>
        <v/>
      </c>
      <c r="K100" t="str">
        <f>IF(OR(Backtest!D100="",Backtest!N100=""),"",Backtest!N100)</f>
        <v/>
      </c>
      <c r="L100" t="str" s="8">
        <f>IF(Backtest!D100="","",TRIM("Backtest manual. "&amp;Backtest!O100))</f>
        <v/>
      </c>
      <c r="M100" t="str" s="8">
        <f>IF(Backtest!D100="","","Demo")</f>
        <v/>
      </c>
    </row>
    <row r="101">
      <c r="A101" t="str" s="10">
        <f>IF(OR(Backtest!D101="",Backtest!B101=""),"",Backtest!B101)</f>
        <v/>
      </c>
      <c r="B101" t="str">
        <f>IF(OR(Backtest!D101="",Backtest!C101=""),"",Backtest!C101)</f>
        <v/>
      </c>
      <c r="C101" t="str">
        <f>IF(OR(Backtest!D101="",Backtest!D101=""),"",Backtest!D101)</f>
        <v/>
      </c>
      <c r="D101" t="str">
        <f>IF(OR(Backtest!D101="",Backtest!E101=""),"",Backtest!E101)</f>
        <v/>
      </c>
      <c r="E101" t="str">
        <f>IF(OR(Backtest!D101="",Backtest!F101=""),"",Backtest!F101)</f>
        <v/>
      </c>
      <c r="F101" t="str" s="4">
        <f>IF(OR(Backtest!D101="",Backtest!H101=""),"",Backtest!H101)</f>
        <v/>
      </c>
      <c r="G101" t="str" s="4">
        <f>IF(OR(Backtest!D101="",Backtest!I101=""),"",Backtest!I101)</f>
        <v/>
      </c>
      <c r="H101" t="str" s="4">
        <f>IF(OR(Backtest!D101="",Backtest!J101=""),"",Backtest!J101)</f>
        <v/>
      </c>
      <c r="I101" t="str" s="6">
        <f>IF(OR(Backtest!D101="",Backtest!H101="",Backtest!I101=""),"",ROUNDDOWN(ROUND(Resumen!$B$27/ABS(Backtest!H101-Backtest!I101),6),0))</f>
        <v/>
      </c>
      <c r="J101" t="str" s="4">
        <f>IF(Backtest!Q101="","",ROUND(Backtest!Q101*Resumen!$B$27,2))</f>
        <v/>
      </c>
      <c r="K101" t="str">
        <f>IF(OR(Backtest!D101="",Backtest!N101=""),"",Backtest!N101)</f>
        <v/>
      </c>
      <c r="L101" t="str" s="8">
        <f>IF(Backtest!D101="","",TRIM("Backtest manual. "&amp;Backtest!O101))</f>
        <v/>
      </c>
      <c r="M101" t="str" s="8">
        <f>IF(Backtest!D101="","","Demo")</f>
        <v/>
      </c>
    </row>
    <row r="102">
      <c r="A102" t="str" s="10">
        <f>IF(OR(Backtest!D102="",Backtest!B102=""),"",Backtest!B102)</f>
        <v/>
      </c>
      <c r="B102" t="str">
        <f>IF(OR(Backtest!D102="",Backtest!C102=""),"",Backtest!C102)</f>
        <v/>
      </c>
      <c r="C102" t="str">
        <f>IF(OR(Backtest!D102="",Backtest!D102=""),"",Backtest!D102)</f>
        <v/>
      </c>
      <c r="D102" t="str">
        <f>IF(OR(Backtest!D102="",Backtest!E102=""),"",Backtest!E102)</f>
        <v/>
      </c>
      <c r="E102" t="str">
        <f>IF(OR(Backtest!D102="",Backtest!F102=""),"",Backtest!F102)</f>
        <v/>
      </c>
      <c r="F102" t="str" s="4">
        <f>IF(OR(Backtest!D102="",Backtest!H102=""),"",Backtest!H102)</f>
        <v/>
      </c>
      <c r="G102" t="str" s="4">
        <f>IF(OR(Backtest!D102="",Backtest!I102=""),"",Backtest!I102)</f>
        <v/>
      </c>
      <c r="H102" t="str" s="4">
        <f>IF(OR(Backtest!D102="",Backtest!J102=""),"",Backtest!J102)</f>
        <v/>
      </c>
      <c r="I102" t="str" s="6">
        <f>IF(OR(Backtest!D102="",Backtest!H102="",Backtest!I102=""),"",ROUNDDOWN(ROUND(Resumen!$B$27/ABS(Backtest!H102-Backtest!I102),6),0))</f>
        <v/>
      </c>
      <c r="J102" t="str" s="4">
        <f>IF(Backtest!Q102="","",ROUND(Backtest!Q102*Resumen!$B$27,2))</f>
        <v/>
      </c>
      <c r="K102" t="str">
        <f>IF(OR(Backtest!D102="",Backtest!N102=""),"",Backtest!N102)</f>
        <v/>
      </c>
      <c r="L102" t="str" s="8">
        <f>IF(Backtest!D102="","",TRIM("Backtest manual. "&amp;Backtest!O102))</f>
        <v/>
      </c>
      <c r="M102" t="str" s="8">
        <f>IF(Backtest!D102="","","Demo")</f>
        <v/>
      </c>
    </row>
    <row r="103">
      <c r="A103" t="str" s="10">
        <f>IF(OR(Backtest!D103="",Backtest!B103=""),"",Backtest!B103)</f>
        <v/>
      </c>
      <c r="B103" t="str">
        <f>IF(OR(Backtest!D103="",Backtest!C103=""),"",Backtest!C103)</f>
        <v/>
      </c>
      <c r="C103" t="str">
        <f>IF(OR(Backtest!D103="",Backtest!D103=""),"",Backtest!D103)</f>
        <v/>
      </c>
      <c r="D103" t="str">
        <f>IF(OR(Backtest!D103="",Backtest!E103=""),"",Backtest!E103)</f>
        <v/>
      </c>
      <c r="E103" t="str">
        <f>IF(OR(Backtest!D103="",Backtest!F103=""),"",Backtest!F103)</f>
        <v/>
      </c>
      <c r="F103" t="str" s="4">
        <f>IF(OR(Backtest!D103="",Backtest!H103=""),"",Backtest!H103)</f>
        <v/>
      </c>
      <c r="G103" t="str" s="4">
        <f>IF(OR(Backtest!D103="",Backtest!I103=""),"",Backtest!I103)</f>
        <v/>
      </c>
      <c r="H103" t="str" s="4">
        <f>IF(OR(Backtest!D103="",Backtest!J103=""),"",Backtest!J103)</f>
        <v/>
      </c>
      <c r="I103" t="str" s="6">
        <f>IF(OR(Backtest!D103="",Backtest!H103="",Backtest!I103=""),"",ROUNDDOWN(ROUND(Resumen!$B$27/ABS(Backtest!H103-Backtest!I103),6),0))</f>
        <v/>
      </c>
      <c r="J103" t="str" s="4">
        <f>IF(Backtest!Q103="","",ROUND(Backtest!Q103*Resumen!$B$27,2))</f>
        <v/>
      </c>
      <c r="K103" t="str">
        <f>IF(OR(Backtest!D103="",Backtest!N103=""),"",Backtest!N103)</f>
        <v/>
      </c>
      <c r="L103" t="str" s="8">
        <f>IF(Backtest!D103="","",TRIM("Backtest manual. "&amp;Backtest!O103))</f>
        <v/>
      </c>
      <c r="M103" t="str" s="8">
        <f>IF(Backtest!D103="","","Demo")</f>
        <v/>
      </c>
    </row>
    <row r="104">
      <c r="A104" t="str" s="10">
        <f>IF(OR(Backtest!D104="",Backtest!B104=""),"",Backtest!B104)</f>
        <v/>
      </c>
      <c r="B104" t="str">
        <f>IF(OR(Backtest!D104="",Backtest!C104=""),"",Backtest!C104)</f>
        <v/>
      </c>
      <c r="C104" t="str">
        <f>IF(OR(Backtest!D104="",Backtest!D104=""),"",Backtest!D104)</f>
        <v/>
      </c>
      <c r="D104" t="str">
        <f>IF(OR(Backtest!D104="",Backtest!E104=""),"",Backtest!E104)</f>
        <v/>
      </c>
      <c r="E104" t="str">
        <f>IF(OR(Backtest!D104="",Backtest!F104=""),"",Backtest!F104)</f>
        <v/>
      </c>
      <c r="F104" t="str" s="4">
        <f>IF(OR(Backtest!D104="",Backtest!H104=""),"",Backtest!H104)</f>
        <v/>
      </c>
      <c r="G104" t="str" s="4">
        <f>IF(OR(Backtest!D104="",Backtest!I104=""),"",Backtest!I104)</f>
        <v/>
      </c>
      <c r="H104" t="str" s="4">
        <f>IF(OR(Backtest!D104="",Backtest!J104=""),"",Backtest!J104)</f>
        <v/>
      </c>
      <c r="I104" t="str" s="6">
        <f>IF(OR(Backtest!D104="",Backtest!H104="",Backtest!I104=""),"",ROUNDDOWN(ROUND(Resumen!$B$27/ABS(Backtest!H104-Backtest!I104),6),0))</f>
        <v/>
      </c>
      <c r="J104" t="str" s="4">
        <f>IF(Backtest!Q104="","",ROUND(Backtest!Q104*Resumen!$B$27,2))</f>
        <v/>
      </c>
      <c r="K104" t="str">
        <f>IF(OR(Backtest!D104="",Backtest!N104=""),"",Backtest!N104)</f>
        <v/>
      </c>
      <c r="L104" t="str" s="8">
        <f>IF(Backtest!D104="","",TRIM("Backtest manual. "&amp;Backtest!O104))</f>
        <v/>
      </c>
      <c r="M104" t="str" s="8">
        <f>IF(Backtest!D104="","","Demo")</f>
        <v/>
      </c>
    </row>
    <row r="105">
      <c r="A105" t="str" s="10">
        <f>IF(OR(Backtest!D105="",Backtest!B105=""),"",Backtest!B105)</f>
        <v/>
      </c>
      <c r="B105" t="str">
        <f>IF(OR(Backtest!D105="",Backtest!C105=""),"",Backtest!C105)</f>
        <v/>
      </c>
      <c r="C105" t="str">
        <f>IF(OR(Backtest!D105="",Backtest!D105=""),"",Backtest!D105)</f>
        <v/>
      </c>
      <c r="D105" t="str">
        <f>IF(OR(Backtest!D105="",Backtest!E105=""),"",Backtest!E105)</f>
        <v/>
      </c>
      <c r="E105" t="str">
        <f>IF(OR(Backtest!D105="",Backtest!F105=""),"",Backtest!F105)</f>
        <v/>
      </c>
      <c r="F105" t="str" s="4">
        <f>IF(OR(Backtest!D105="",Backtest!H105=""),"",Backtest!H105)</f>
        <v/>
      </c>
      <c r="G105" t="str" s="4">
        <f>IF(OR(Backtest!D105="",Backtest!I105=""),"",Backtest!I105)</f>
        <v/>
      </c>
      <c r="H105" t="str" s="4">
        <f>IF(OR(Backtest!D105="",Backtest!J105=""),"",Backtest!J105)</f>
        <v/>
      </c>
      <c r="I105" t="str" s="6">
        <f>IF(OR(Backtest!D105="",Backtest!H105="",Backtest!I105=""),"",ROUNDDOWN(ROUND(Resumen!$B$27/ABS(Backtest!H105-Backtest!I105),6),0))</f>
        <v/>
      </c>
      <c r="J105" t="str" s="4">
        <f>IF(Backtest!Q105="","",ROUND(Backtest!Q105*Resumen!$B$27,2))</f>
        <v/>
      </c>
      <c r="K105" t="str">
        <f>IF(OR(Backtest!D105="",Backtest!N105=""),"",Backtest!N105)</f>
        <v/>
      </c>
      <c r="L105" t="str" s="8">
        <f>IF(Backtest!D105="","",TRIM("Backtest manual. "&amp;Backtest!O105))</f>
        <v/>
      </c>
      <c r="M105" t="str" s="8">
        <f>IF(Backtest!D105="","","Demo")</f>
        <v/>
      </c>
    </row>
    <row r="106">
      <c r="A106" t="str" s="10">
        <f>IF(OR(Backtest!D106="",Backtest!B106=""),"",Backtest!B106)</f>
        <v/>
      </c>
      <c r="B106" t="str">
        <f>IF(OR(Backtest!D106="",Backtest!C106=""),"",Backtest!C106)</f>
        <v/>
      </c>
      <c r="C106" t="str">
        <f>IF(OR(Backtest!D106="",Backtest!D106=""),"",Backtest!D106)</f>
        <v/>
      </c>
      <c r="D106" t="str">
        <f>IF(OR(Backtest!D106="",Backtest!E106=""),"",Backtest!E106)</f>
        <v/>
      </c>
      <c r="E106" t="str">
        <f>IF(OR(Backtest!D106="",Backtest!F106=""),"",Backtest!F106)</f>
        <v/>
      </c>
      <c r="F106" t="str" s="4">
        <f>IF(OR(Backtest!D106="",Backtest!H106=""),"",Backtest!H106)</f>
        <v/>
      </c>
      <c r="G106" t="str" s="4">
        <f>IF(OR(Backtest!D106="",Backtest!I106=""),"",Backtest!I106)</f>
        <v/>
      </c>
      <c r="H106" t="str" s="4">
        <f>IF(OR(Backtest!D106="",Backtest!J106=""),"",Backtest!J106)</f>
        <v/>
      </c>
      <c r="I106" t="str" s="6">
        <f>IF(OR(Backtest!D106="",Backtest!H106="",Backtest!I106=""),"",ROUNDDOWN(ROUND(Resumen!$B$27/ABS(Backtest!H106-Backtest!I106),6),0))</f>
        <v/>
      </c>
      <c r="J106" t="str" s="4">
        <f>IF(Backtest!Q106="","",ROUND(Backtest!Q106*Resumen!$B$27,2))</f>
        <v/>
      </c>
      <c r="K106" t="str">
        <f>IF(OR(Backtest!D106="",Backtest!N106=""),"",Backtest!N106)</f>
        <v/>
      </c>
      <c r="L106" t="str" s="8">
        <f>IF(Backtest!D106="","",TRIM("Backtest manual. "&amp;Backtest!O106))</f>
        <v/>
      </c>
      <c r="M106" t="str" s="8">
        <f>IF(Backtest!D106="","","Demo")</f>
        <v/>
      </c>
    </row>
    <row r="107">
      <c r="A107" t="str" s="10">
        <f>IF(OR(Backtest!D107="",Backtest!B107=""),"",Backtest!B107)</f>
        <v/>
      </c>
      <c r="B107" t="str">
        <f>IF(OR(Backtest!D107="",Backtest!C107=""),"",Backtest!C107)</f>
        <v/>
      </c>
      <c r="C107" t="str">
        <f>IF(OR(Backtest!D107="",Backtest!D107=""),"",Backtest!D107)</f>
        <v/>
      </c>
      <c r="D107" t="str">
        <f>IF(OR(Backtest!D107="",Backtest!E107=""),"",Backtest!E107)</f>
        <v/>
      </c>
      <c r="E107" t="str">
        <f>IF(OR(Backtest!D107="",Backtest!F107=""),"",Backtest!F107)</f>
        <v/>
      </c>
      <c r="F107" t="str" s="4">
        <f>IF(OR(Backtest!D107="",Backtest!H107=""),"",Backtest!H107)</f>
        <v/>
      </c>
      <c r="G107" t="str" s="4">
        <f>IF(OR(Backtest!D107="",Backtest!I107=""),"",Backtest!I107)</f>
        <v/>
      </c>
      <c r="H107" t="str" s="4">
        <f>IF(OR(Backtest!D107="",Backtest!J107=""),"",Backtest!J107)</f>
        <v/>
      </c>
      <c r="I107" t="str" s="6">
        <f>IF(OR(Backtest!D107="",Backtest!H107="",Backtest!I107=""),"",ROUNDDOWN(ROUND(Resumen!$B$27/ABS(Backtest!H107-Backtest!I107),6),0))</f>
        <v/>
      </c>
      <c r="J107" t="str" s="4">
        <f>IF(Backtest!Q107="","",ROUND(Backtest!Q107*Resumen!$B$27,2))</f>
        <v/>
      </c>
      <c r="K107" t="str">
        <f>IF(OR(Backtest!D107="",Backtest!N107=""),"",Backtest!N107)</f>
        <v/>
      </c>
      <c r="L107" t="str" s="8">
        <f>IF(Backtest!D107="","",TRIM("Backtest manual. "&amp;Backtest!O107))</f>
        <v/>
      </c>
      <c r="M107" t="str" s="8">
        <f>IF(Backtest!D107="","","Demo")</f>
        <v/>
      </c>
    </row>
    <row r="108">
      <c r="A108" t="str" s="10">
        <f>IF(OR(Backtest!D108="",Backtest!B108=""),"",Backtest!B108)</f>
        <v/>
      </c>
      <c r="B108" t="str">
        <f>IF(OR(Backtest!D108="",Backtest!C108=""),"",Backtest!C108)</f>
        <v/>
      </c>
      <c r="C108" t="str">
        <f>IF(OR(Backtest!D108="",Backtest!D108=""),"",Backtest!D108)</f>
        <v/>
      </c>
      <c r="D108" t="str">
        <f>IF(OR(Backtest!D108="",Backtest!E108=""),"",Backtest!E108)</f>
        <v/>
      </c>
      <c r="E108" t="str">
        <f>IF(OR(Backtest!D108="",Backtest!F108=""),"",Backtest!F108)</f>
        <v/>
      </c>
      <c r="F108" t="str" s="4">
        <f>IF(OR(Backtest!D108="",Backtest!H108=""),"",Backtest!H108)</f>
        <v/>
      </c>
      <c r="G108" t="str" s="4">
        <f>IF(OR(Backtest!D108="",Backtest!I108=""),"",Backtest!I108)</f>
        <v/>
      </c>
      <c r="H108" t="str" s="4">
        <f>IF(OR(Backtest!D108="",Backtest!J108=""),"",Backtest!J108)</f>
        <v/>
      </c>
      <c r="I108" t="str" s="6">
        <f>IF(OR(Backtest!D108="",Backtest!H108="",Backtest!I108=""),"",ROUNDDOWN(ROUND(Resumen!$B$27/ABS(Backtest!H108-Backtest!I108),6),0))</f>
        <v/>
      </c>
      <c r="J108" t="str" s="4">
        <f>IF(Backtest!Q108="","",ROUND(Backtest!Q108*Resumen!$B$27,2))</f>
        <v/>
      </c>
      <c r="K108" t="str">
        <f>IF(OR(Backtest!D108="",Backtest!N108=""),"",Backtest!N108)</f>
        <v/>
      </c>
      <c r="L108" t="str" s="8">
        <f>IF(Backtest!D108="","",TRIM("Backtest manual. "&amp;Backtest!O108))</f>
        <v/>
      </c>
      <c r="M108" t="str" s="8">
        <f>IF(Backtest!D108="","","Demo")</f>
        <v/>
      </c>
    </row>
    <row r="109">
      <c r="A109" t="str" s="10">
        <f>IF(OR(Backtest!D109="",Backtest!B109=""),"",Backtest!B109)</f>
        <v/>
      </c>
      <c r="B109" t="str">
        <f>IF(OR(Backtest!D109="",Backtest!C109=""),"",Backtest!C109)</f>
        <v/>
      </c>
      <c r="C109" t="str">
        <f>IF(OR(Backtest!D109="",Backtest!D109=""),"",Backtest!D109)</f>
        <v/>
      </c>
      <c r="D109" t="str">
        <f>IF(OR(Backtest!D109="",Backtest!E109=""),"",Backtest!E109)</f>
        <v/>
      </c>
      <c r="E109" t="str">
        <f>IF(OR(Backtest!D109="",Backtest!F109=""),"",Backtest!F109)</f>
        <v/>
      </c>
      <c r="F109" t="str" s="4">
        <f>IF(OR(Backtest!D109="",Backtest!H109=""),"",Backtest!H109)</f>
        <v/>
      </c>
      <c r="G109" t="str" s="4">
        <f>IF(OR(Backtest!D109="",Backtest!I109=""),"",Backtest!I109)</f>
        <v/>
      </c>
      <c r="H109" t="str" s="4">
        <f>IF(OR(Backtest!D109="",Backtest!J109=""),"",Backtest!J109)</f>
        <v/>
      </c>
      <c r="I109" t="str" s="6">
        <f>IF(OR(Backtest!D109="",Backtest!H109="",Backtest!I109=""),"",ROUNDDOWN(ROUND(Resumen!$B$27/ABS(Backtest!H109-Backtest!I109),6),0))</f>
        <v/>
      </c>
      <c r="J109" t="str" s="4">
        <f>IF(Backtest!Q109="","",ROUND(Backtest!Q109*Resumen!$B$27,2))</f>
        <v/>
      </c>
      <c r="K109" t="str">
        <f>IF(OR(Backtest!D109="",Backtest!N109=""),"",Backtest!N109)</f>
        <v/>
      </c>
      <c r="L109" t="str" s="8">
        <f>IF(Backtest!D109="","",TRIM("Backtest manual. "&amp;Backtest!O109))</f>
        <v/>
      </c>
      <c r="M109" t="str" s="8">
        <f>IF(Backtest!D109="","","Demo")</f>
        <v/>
      </c>
    </row>
    <row r="110">
      <c r="A110" t="str" s="10">
        <f>IF(OR(Backtest!D110="",Backtest!B110=""),"",Backtest!B110)</f>
        <v/>
      </c>
      <c r="B110" t="str">
        <f>IF(OR(Backtest!D110="",Backtest!C110=""),"",Backtest!C110)</f>
        <v/>
      </c>
      <c r="C110" t="str">
        <f>IF(OR(Backtest!D110="",Backtest!D110=""),"",Backtest!D110)</f>
        <v/>
      </c>
      <c r="D110" t="str">
        <f>IF(OR(Backtest!D110="",Backtest!E110=""),"",Backtest!E110)</f>
        <v/>
      </c>
      <c r="E110" t="str">
        <f>IF(OR(Backtest!D110="",Backtest!F110=""),"",Backtest!F110)</f>
        <v/>
      </c>
      <c r="F110" t="str" s="4">
        <f>IF(OR(Backtest!D110="",Backtest!H110=""),"",Backtest!H110)</f>
        <v/>
      </c>
      <c r="G110" t="str" s="4">
        <f>IF(OR(Backtest!D110="",Backtest!I110=""),"",Backtest!I110)</f>
        <v/>
      </c>
      <c r="H110" t="str" s="4">
        <f>IF(OR(Backtest!D110="",Backtest!J110=""),"",Backtest!J110)</f>
        <v/>
      </c>
      <c r="I110" t="str" s="6">
        <f>IF(OR(Backtest!D110="",Backtest!H110="",Backtest!I110=""),"",ROUNDDOWN(ROUND(Resumen!$B$27/ABS(Backtest!H110-Backtest!I110),6),0))</f>
        <v/>
      </c>
      <c r="J110" t="str" s="4">
        <f>IF(Backtest!Q110="","",ROUND(Backtest!Q110*Resumen!$B$27,2))</f>
        <v/>
      </c>
      <c r="K110" t="str">
        <f>IF(OR(Backtest!D110="",Backtest!N110=""),"",Backtest!N110)</f>
        <v/>
      </c>
      <c r="L110" t="str" s="8">
        <f>IF(Backtest!D110="","",TRIM("Backtest manual. "&amp;Backtest!O110))</f>
        <v/>
      </c>
      <c r="M110" t="str" s="8">
        <f>IF(Backtest!D110="","","Demo")</f>
        <v/>
      </c>
    </row>
    <row r="111">
      <c r="A111" t="str" s="10">
        <f>IF(OR(Backtest!D111="",Backtest!B111=""),"",Backtest!B111)</f>
        <v/>
      </c>
      <c r="B111" t="str">
        <f>IF(OR(Backtest!D111="",Backtest!C111=""),"",Backtest!C111)</f>
        <v/>
      </c>
      <c r="C111" t="str">
        <f>IF(OR(Backtest!D111="",Backtest!D111=""),"",Backtest!D111)</f>
        <v/>
      </c>
      <c r="D111" t="str">
        <f>IF(OR(Backtest!D111="",Backtest!E111=""),"",Backtest!E111)</f>
        <v/>
      </c>
      <c r="E111" t="str">
        <f>IF(OR(Backtest!D111="",Backtest!F111=""),"",Backtest!F111)</f>
        <v/>
      </c>
      <c r="F111" t="str" s="4">
        <f>IF(OR(Backtest!D111="",Backtest!H111=""),"",Backtest!H111)</f>
        <v/>
      </c>
      <c r="G111" t="str" s="4">
        <f>IF(OR(Backtest!D111="",Backtest!I111=""),"",Backtest!I111)</f>
        <v/>
      </c>
      <c r="H111" t="str" s="4">
        <f>IF(OR(Backtest!D111="",Backtest!J111=""),"",Backtest!J111)</f>
        <v/>
      </c>
      <c r="I111" t="str" s="6">
        <f>IF(OR(Backtest!D111="",Backtest!H111="",Backtest!I111=""),"",ROUNDDOWN(ROUND(Resumen!$B$27/ABS(Backtest!H111-Backtest!I111),6),0))</f>
        <v/>
      </c>
      <c r="J111" t="str" s="4">
        <f>IF(Backtest!Q111="","",ROUND(Backtest!Q111*Resumen!$B$27,2))</f>
        <v/>
      </c>
      <c r="K111" t="str">
        <f>IF(OR(Backtest!D111="",Backtest!N111=""),"",Backtest!N111)</f>
        <v/>
      </c>
      <c r="L111" t="str" s="8">
        <f>IF(Backtest!D111="","",TRIM("Backtest manual. "&amp;Backtest!O111))</f>
        <v/>
      </c>
      <c r="M111" t="str" s="8">
        <f>IF(Backtest!D111="","","Demo")</f>
        <v/>
      </c>
    </row>
    <row r="112">
      <c r="A112" t="str" s="10">
        <f>IF(OR(Backtest!D112="",Backtest!B112=""),"",Backtest!B112)</f>
        <v/>
      </c>
      <c r="B112" t="str">
        <f>IF(OR(Backtest!D112="",Backtest!C112=""),"",Backtest!C112)</f>
        <v/>
      </c>
      <c r="C112" t="str">
        <f>IF(OR(Backtest!D112="",Backtest!D112=""),"",Backtest!D112)</f>
        <v/>
      </c>
      <c r="D112" t="str">
        <f>IF(OR(Backtest!D112="",Backtest!E112=""),"",Backtest!E112)</f>
        <v/>
      </c>
      <c r="E112" t="str">
        <f>IF(OR(Backtest!D112="",Backtest!F112=""),"",Backtest!F112)</f>
        <v/>
      </c>
      <c r="F112" t="str" s="4">
        <f>IF(OR(Backtest!D112="",Backtest!H112=""),"",Backtest!H112)</f>
        <v/>
      </c>
      <c r="G112" t="str" s="4">
        <f>IF(OR(Backtest!D112="",Backtest!I112=""),"",Backtest!I112)</f>
        <v/>
      </c>
      <c r="H112" t="str" s="4">
        <f>IF(OR(Backtest!D112="",Backtest!J112=""),"",Backtest!J112)</f>
        <v/>
      </c>
      <c r="I112" t="str" s="6">
        <f>IF(OR(Backtest!D112="",Backtest!H112="",Backtest!I112=""),"",ROUNDDOWN(ROUND(Resumen!$B$27/ABS(Backtest!H112-Backtest!I112),6),0))</f>
        <v/>
      </c>
      <c r="J112" t="str" s="4">
        <f>IF(Backtest!Q112="","",ROUND(Backtest!Q112*Resumen!$B$27,2))</f>
        <v/>
      </c>
      <c r="K112" t="str">
        <f>IF(OR(Backtest!D112="",Backtest!N112=""),"",Backtest!N112)</f>
        <v/>
      </c>
      <c r="L112" t="str" s="8">
        <f>IF(Backtest!D112="","",TRIM("Backtest manual. "&amp;Backtest!O112))</f>
        <v/>
      </c>
      <c r="M112" t="str" s="8">
        <f>IF(Backtest!D112="","","Demo")</f>
        <v/>
      </c>
    </row>
    <row r="113">
      <c r="A113" t="str" s="10">
        <f>IF(OR(Backtest!D113="",Backtest!B113=""),"",Backtest!B113)</f>
        <v/>
      </c>
      <c r="B113" t="str">
        <f>IF(OR(Backtest!D113="",Backtest!C113=""),"",Backtest!C113)</f>
        <v/>
      </c>
      <c r="C113" t="str">
        <f>IF(OR(Backtest!D113="",Backtest!D113=""),"",Backtest!D113)</f>
        <v/>
      </c>
      <c r="D113" t="str">
        <f>IF(OR(Backtest!D113="",Backtest!E113=""),"",Backtest!E113)</f>
        <v/>
      </c>
      <c r="E113" t="str">
        <f>IF(OR(Backtest!D113="",Backtest!F113=""),"",Backtest!F113)</f>
        <v/>
      </c>
      <c r="F113" t="str" s="4">
        <f>IF(OR(Backtest!D113="",Backtest!H113=""),"",Backtest!H113)</f>
        <v/>
      </c>
      <c r="G113" t="str" s="4">
        <f>IF(OR(Backtest!D113="",Backtest!I113=""),"",Backtest!I113)</f>
        <v/>
      </c>
      <c r="H113" t="str" s="4">
        <f>IF(OR(Backtest!D113="",Backtest!J113=""),"",Backtest!J113)</f>
        <v/>
      </c>
      <c r="I113" t="str" s="6">
        <f>IF(OR(Backtest!D113="",Backtest!H113="",Backtest!I113=""),"",ROUNDDOWN(ROUND(Resumen!$B$27/ABS(Backtest!H113-Backtest!I113),6),0))</f>
        <v/>
      </c>
      <c r="J113" t="str" s="4">
        <f>IF(Backtest!Q113="","",ROUND(Backtest!Q113*Resumen!$B$27,2))</f>
        <v/>
      </c>
      <c r="K113" t="str">
        <f>IF(OR(Backtest!D113="",Backtest!N113=""),"",Backtest!N113)</f>
        <v/>
      </c>
      <c r="L113" t="str" s="8">
        <f>IF(Backtest!D113="","",TRIM("Backtest manual. "&amp;Backtest!O113))</f>
        <v/>
      </c>
      <c r="M113" t="str" s="8">
        <f>IF(Backtest!D113="","","Demo")</f>
        <v/>
      </c>
    </row>
    <row r="114">
      <c r="A114" t="str" s="10">
        <f>IF(OR(Backtest!D114="",Backtest!B114=""),"",Backtest!B114)</f>
        <v/>
      </c>
      <c r="B114" t="str">
        <f>IF(OR(Backtest!D114="",Backtest!C114=""),"",Backtest!C114)</f>
        <v/>
      </c>
      <c r="C114" t="str">
        <f>IF(OR(Backtest!D114="",Backtest!D114=""),"",Backtest!D114)</f>
        <v/>
      </c>
      <c r="D114" t="str">
        <f>IF(OR(Backtest!D114="",Backtest!E114=""),"",Backtest!E114)</f>
        <v/>
      </c>
      <c r="E114" t="str">
        <f>IF(OR(Backtest!D114="",Backtest!F114=""),"",Backtest!F114)</f>
        <v/>
      </c>
      <c r="F114" t="str" s="4">
        <f>IF(OR(Backtest!D114="",Backtest!H114=""),"",Backtest!H114)</f>
        <v/>
      </c>
      <c r="G114" t="str" s="4">
        <f>IF(OR(Backtest!D114="",Backtest!I114=""),"",Backtest!I114)</f>
        <v/>
      </c>
      <c r="H114" t="str" s="4">
        <f>IF(OR(Backtest!D114="",Backtest!J114=""),"",Backtest!J114)</f>
        <v/>
      </c>
      <c r="I114" t="str" s="6">
        <f>IF(OR(Backtest!D114="",Backtest!H114="",Backtest!I114=""),"",ROUNDDOWN(ROUND(Resumen!$B$27/ABS(Backtest!H114-Backtest!I114),6),0))</f>
        <v/>
      </c>
      <c r="J114" t="str" s="4">
        <f>IF(Backtest!Q114="","",ROUND(Backtest!Q114*Resumen!$B$27,2))</f>
        <v/>
      </c>
      <c r="K114" t="str">
        <f>IF(OR(Backtest!D114="",Backtest!N114=""),"",Backtest!N114)</f>
        <v/>
      </c>
      <c r="L114" t="str" s="8">
        <f>IF(Backtest!D114="","",TRIM("Backtest manual. "&amp;Backtest!O114))</f>
        <v/>
      </c>
      <c r="M114" t="str" s="8">
        <f>IF(Backtest!D114="","","Demo")</f>
        <v/>
      </c>
    </row>
    <row r="115">
      <c r="A115" t="str" s="10">
        <f>IF(OR(Backtest!D115="",Backtest!B115=""),"",Backtest!B115)</f>
        <v/>
      </c>
      <c r="B115" t="str">
        <f>IF(OR(Backtest!D115="",Backtest!C115=""),"",Backtest!C115)</f>
        <v/>
      </c>
      <c r="C115" t="str">
        <f>IF(OR(Backtest!D115="",Backtest!D115=""),"",Backtest!D115)</f>
        <v/>
      </c>
      <c r="D115" t="str">
        <f>IF(OR(Backtest!D115="",Backtest!E115=""),"",Backtest!E115)</f>
        <v/>
      </c>
      <c r="E115" t="str">
        <f>IF(OR(Backtest!D115="",Backtest!F115=""),"",Backtest!F115)</f>
        <v/>
      </c>
      <c r="F115" t="str" s="4">
        <f>IF(OR(Backtest!D115="",Backtest!H115=""),"",Backtest!H115)</f>
        <v/>
      </c>
      <c r="G115" t="str" s="4">
        <f>IF(OR(Backtest!D115="",Backtest!I115=""),"",Backtest!I115)</f>
        <v/>
      </c>
      <c r="H115" t="str" s="4">
        <f>IF(OR(Backtest!D115="",Backtest!J115=""),"",Backtest!J115)</f>
        <v/>
      </c>
      <c r="I115" t="str" s="6">
        <f>IF(OR(Backtest!D115="",Backtest!H115="",Backtest!I115=""),"",ROUNDDOWN(ROUND(Resumen!$B$27/ABS(Backtest!H115-Backtest!I115),6),0))</f>
        <v/>
      </c>
      <c r="J115" t="str" s="4">
        <f>IF(Backtest!Q115="","",ROUND(Backtest!Q115*Resumen!$B$27,2))</f>
        <v/>
      </c>
      <c r="K115" t="str">
        <f>IF(OR(Backtest!D115="",Backtest!N115=""),"",Backtest!N115)</f>
        <v/>
      </c>
      <c r="L115" t="str" s="8">
        <f>IF(Backtest!D115="","",TRIM("Backtest manual. "&amp;Backtest!O115))</f>
        <v/>
      </c>
      <c r="M115" t="str" s="8">
        <f>IF(Backtest!D115="","","Demo")</f>
        <v/>
      </c>
    </row>
    <row r="116">
      <c r="A116" t="str" s="10">
        <f>IF(OR(Backtest!D116="",Backtest!B116=""),"",Backtest!B116)</f>
        <v/>
      </c>
      <c r="B116" t="str">
        <f>IF(OR(Backtest!D116="",Backtest!C116=""),"",Backtest!C116)</f>
        <v/>
      </c>
      <c r="C116" t="str">
        <f>IF(OR(Backtest!D116="",Backtest!D116=""),"",Backtest!D116)</f>
        <v/>
      </c>
      <c r="D116" t="str">
        <f>IF(OR(Backtest!D116="",Backtest!E116=""),"",Backtest!E116)</f>
        <v/>
      </c>
      <c r="E116" t="str">
        <f>IF(OR(Backtest!D116="",Backtest!F116=""),"",Backtest!F116)</f>
        <v/>
      </c>
      <c r="F116" t="str" s="4">
        <f>IF(OR(Backtest!D116="",Backtest!H116=""),"",Backtest!H116)</f>
        <v/>
      </c>
      <c r="G116" t="str" s="4">
        <f>IF(OR(Backtest!D116="",Backtest!I116=""),"",Backtest!I116)</f>
        <v/>
      </c>
      <c r="H116" t="str" s="4">
        <f>IF(OR(Backtest!D116="",Backtest!J116=""),"",Backtest!J116)</f>
        <v/>
      </c>
      <c r="I116" t="str" s="6">
        <f>IF(OR(Backtest!D116="",Backtest!H116="",Backtest!I116=""),"",ROUNDDOWN(ROUND(Resumen!$B$27/ABS(Backtest!H116-Backtest!I116),6),0))</f>
        <v/>
      </c>
      <c r="J116" t="str" s="4">
        <f>IF(Backtest!Q116="","",ROUND(Backtest!Q116*Resumen!$B$27,2))</f>
        <v/>
      </c>
      <c r="K116" t="str">
        <f>IF(OR(Backtest!D116="",Backtest!N116=""),"",Backtest!N116)</f>
        <v/>
      </c>
      <c r="L116" t="str" s="8">
        <f>IF(Backtest!D116="","",TRIM("Backtest manual. "&amp;Backtest!O116))</f>
        <v/>
      </c>
      <c r="M116" t="str" s="8">
        <f>IF(Backtest!D116="","","Demo")</f>
        <v/>
      </c>
    </row>
    <row r="117">
      <c r="A117" t="str" s="10">
        <f>IF(OR(Backtest!D117="",Backtest!B117=""),"",Backtest!B117)</f>
        <v/>
      </c>
      <c r="B117" t="str">
        <f>IF(OR(Backtest!D117="",Backtest!C117=""),"",Backtest!C117)</f>
        <v/>
      </c>
      <c r="C117" t="str">
        <f>IF(OR(Backtest!D117="",Backtest!D117=""),"",Backtest!D117)</f>
        <v/>
      </c>
      <c r="D117" t="str">
        <f>IF(OR(Backtest!D117="",Backtest!E117=""),"",Backtest!E117)</f>
        <v/>
      </c>
      <c r="E117" t="str">
        <f>IF(OR(Backtest!D117="",Backtest!F117=""),"",Backtest!F117)</f>
        <v/>
      </c>
      <c r="F117" t="str" s="4">
        <f>IF(OR(Backtest!D117="",Backtest!H117=""),"",Backtest!H117)</f>
        <v/>
      </c>
      <c r="G117" t="str" s="4">
        <f>IF(OR(Backtest!D117="",Backtest!I117=""),"",Backtest!I117)</f>
        <v/>
      </c>
      <c r="H117" t="str" s="4">
        <f>IF(OR(Backtest!D117="",Backtest!J117=""),"",Backtest!J117)</f>
        <v/>
      </c>
      <c r="I117" t="str" s="6">
        <f>IF(OR(Backtest!D117="",Backtest!H117="",Backtest!I117=""),"",ROUNDDOWN(ROUND(Resumen!$B$27/ABS(Backtest!H117-Backtest!I117),6),0))</f>
        <v/>
      </c>
      <c r="J117" t="str" s="4">
        <f>IF(Backtest!Q117="","",ROUND(Backtest!Q117*Resumen!$B$27,2))</f>
        <v/>
      </c>
      <c r="K117" t="str">
        <f>IF(OR(Backtest!D117="",Backtest!N117=""),"",Backtest!N117)</f>
        <v/>
      </c>
      <c r="L117" t="str" s="8">
        <f>IF(Backtest!D117="","",TRIM("Backtest manual. "&amp;Backtest!O117))</f>
        <v/>
      </c>
      <c r="M117" t="str" s="8">
        <f>IF(Backtest!D117="","","Demo")</f>
        <v/>
      </c>
    </row>
    <row r="118">
      <c r="A118" t="str" s="10">
        <f>IF(OR(Backtest!D118="",Backtest!B118=""),"",Backtest!B118)</f>
        <v/>
      </c>
      <c r="B118" t="str">
        <f>IF(OR(Backtest!D118="",Backtest!C118=""),"",Backtest!C118)</f>
        <v/>
      </c>
      <c r="C118" t="str">
        <f>IF(OR(Backtest!D118="",Backtest!D118=""),"",Backtest!D118)</f>
        <v/>
      </c>
      <c r="D118" t="str">
        <f>IF(OR(Backtest!D118="",Backtest!E118=""),"",Backtest!E118)</f>
        <v/>
      </c>
      <c r="E118" t="str">
        <f>IF(OR(Backtest!D118="",Backtest!F118=""),"",Backtest!F118)</f>
        <v/>
      </c>
      <c r="F118" t="str" s="4">
        <f>IF(OR(Backtest!D118="",Backtest!H118=""),"",Backtest!H118)</f>
        <v/>
      </c>
      <c r="G118" t="str" s="4">
        <f>IF(OR(Backtest!D118="",Backtest!I118=""),"",Backtest!I118)</f>
        <v/>
      </c>
      <c r="H118" t="str" s="4">
        <f>IF(OR(Backtest!D118="",Backtest!J118=""),"",Backtest!J118)</f>
        <v/>
      </c>
      <c r="I118" t="str" s="6">
        <f>IF(OR(Backtest!D118="",Backtest!H118="",Backtest!I118=""),"",ROUNDDOWN(ROUND(Resumen!$B$27/ABS(Backtest!H118-Backtest!I118),6),0))</f>
        <v/>
      </c>
      <c r="J118" t="str" s="4">
        <f>IF(Backtest!Q118="","",ROUND(Backtest!Q118*Resumen!$B$27,2))</f>
        <v/>
      </c>
      <c r="K118" t="str">
        <f>IF(OR(Backtest!D118="",Backtest!N118=""),"",Backtest!N118)</f>
        <v/>
      </c>
      <c r="L118" t="str" s="8">
        <f>IF(Backtest!D118="","",TRIM("Backtest manual. "&amp;Backtest!O118))</f>
        <v/>
      </c>
      <c r="M118" t="str" s="8">
        <f>IF(Backtest!D118="","","Demo")</f>
        <v/>
      </c>
    </row>
    <row r="119">
      <c r="A119" t="str" s="10">
        <f>IF(OR(Backtest!D119="",Backtest!B119=""),"",Backtest!B119)</f>
        <v/>
      </c>
      <c r="B119" t="str">
        <f>IF(OR(Backtest!D119="",Backtest!C119=""),"",Backtest!C119)</f>
        <v/>
      </c>
      <c r="C119" t="str">
        <f>IF(OR(Backtest!D119="",Backtest!D119=""),"",Backtest!D119)</f>
        <v/>
      </c>
      <c r="D119" t="str">
        <f>IF(OR(Backtest!D119="",Backtest!E119=""),"",Backtest!E119)</f>
        <v/>
      </c>
      <c r="E119" t="str">
        <f>IF(OR(Backtest!D119="",Backtest!F119=""),"",Backtest!F119)</f>
        <v/>
      </c>
      <c r="F119" t="str" s="4">
        <f>IF(OR(Backtest!D119="",Backtest!H119=""),"",Backtest!H119)</f>
        <v/>
      </c>
      <c r="G119" t="str" s="4">
        <f>IF(OR(Backtest!D119="",Backtest!I119=""),"",Backtest!I119)</f>
        <v/>
      </c>
      <c r="H119" t="str" s="4">
        <f>IF(OR(Backtest!D119="",Backtest!J119=""),"",Backtest!J119)</f>
        <v/>
      </c>
      <c r="I119" t="str" s="6">
        <f>IF(OR(Backtest!D119="",Backtest!H119="",Backtest!I119=""),"",ROUNDDOWN(ROUND(Resumen!$B$27/ABS(Backtest!H119-Backtest!I119),6),0))</f>
        <v/>
      </c>
      <c r="J119" t="str" s="4">
        <f>IF(Backtest!Q119="","",ROUND(Backtest!Q119*Resumen!$B$27,2))</f>
        <v/>
      </c>
      <c r="K119" t="str">
        <f>IF(OR(Backtest!D119="",Backtest!N119=""),"",Backtest!N119)</f>
        <v/>
      </c>
      <c r="L119" t="str" s="8">
        <f>IF(Backtest!D119="","",TRIM("Backtest manual. "&amp;Backtest!O119))</f>
        <v/>
      </c>
      <c r="M119" t="str" s="8">
        <f>IF(Backtest!D119="","","Demo")</f>
        <v/>
      </c>
    </row>
    <row r="120">
      <c r="A120" t="str" s="10">
        <f>IF(OR(Backtest!D120="",Backtest!B120=""),"",Backtest!B120)</f>
        <v/>
      </c>
      <c r="B120" t="str">
        <f>IF(OR(Backtest!D120="",Backtest!C120=""),"",Backtest!C120)</f>
        <v/>
      </c>
      <c r="C120" t="str">
        <f>IF(OR(Backtest!D120="",Backtest!D120=""),"",Backtest!D120)</f>
        <v/>
      </c>
      <c r="D120" t="str">
        <f>IF(OR(Backtest!D120="",Backtest!E120=""),"",Backtest!E120)</f>
        <v/>
      </c>
      <c r="E120" t="str">
        <f>IF(OR(Backtest!D120="",Backtest!F120=""),"",Backtest!F120)</f>
        <v/>
      </c>
      <c r="F120" t="str" s="4">
        <f>IF(OR(Backtest!D120="",Backtest!H120=""),"",Backtest!H120)</f>
        <v/>
      </c>
      <c r="G120" t="str" s="4">
        <f>IF(OR(Backtest!D120="",Backtest!I120=""),"",Backtest!I120)</f>
        <v/>
      </c>
      <c r="H120" t="str" s="4">
        <f>IF(OR(Backtest!D120="",Backtest!J120=""),"",Backtest!J120)</f>
        <v/>
      </c>
      <c r="I120" t="str" s="6">
        <f>IF(OR(Backtest!D120="",Backtest!H120="",Backtest!I120=""),"",ROUNDDOWN(ROUND(Resumen!$B$27/ABS(Backtest!H120-Backtest!I120),6),0))</f>
        <v/>
      </c>
      <c r="J120" t="str" s="4">
        <f>IF(Backtest!Q120="","",ROUND(Backtest!Q120*Resumen!$B$27,2))</f>
        <v/>
      </c>
      <c r="K120" t="str">
        <f>IF(OR(Backtest!D120="",Backtest!N120=""),"",Backtest!N120)</f>
        <v/>
      </c>
      <c r="L120" t="str" s="8">
        <f>IF(Backtest!D120="","",TRIM("Backtest manual. "&amp;Backtest!O120))</f>
        <v/>
      </c>
      <c r="M120" t="str" s="8">
        <f>IF(Backtest!D120="","","Demo")</f>
        <v/>
      </c>
    </row>
    <row r="121">
      <c r="A121" t="str" s="10">
        <f>IF(OR(Backtest!D121="",Backtest!B121=""),"",Backtest!B121)</f>
        <v/>
      </c>
      <c r="B121" t="str">
        <f>IF(OR(Backtest!D121="",Backtest!C121=""),"",Backtest!C121)</f>
        <v/>
      </c>
      <c r="C121" t="str">
        <f>IF(OR(Backtest!D121="",Backtest!D121=""),"",Backtest!D121)</f>
        <v/>
      </c>
      <c r="D121" t="str">
        <f>IF(OR(Backtest!D121="",Backtest!E121=""),"",Backtest!E121)</f>
        <v/>
      </c>
      <c r="E121" t="str">
        <f>IF(OR(Backtest!D121="",Backtest!F121=""),"",Backtest!F121)</f>
        <v/>
      </c>
      <c r="F121" t="str" s="4">
        <f>IF(OR(Backtest!D121="",Backtest!H121=""),"",Backtest!H121)</f>
        <v/>
      </c>
      <c r="G121" t="str" s="4">
        <f>IF(OR(Backtest!D121="",Backtest!I121=""),"",Backtest!I121)</f>
        <v/>
      </c>
      <c r="H121" t="str" s="4">
        <f>IF(OR(Backtest!D121="",Backtest!J121=""),"",Backtest!J121)</f>
        <v/>
      </c>
      <c r="I121" t="str" s="6">
        <f>IF(OR(Backtest!D121="",Backtest!H121="",Backtest!I121=""),"",ROUNDDOWN(ROUND(Resumen!$B$27/ABS(Backtest!H121-Backtest!I121),6),0))</f>
        <v/>
      </c>
      <c r="J121" t="str" s="4">
        <f>IF(Backtest!Q121="","",ROUND(Backtest!Q121*Resumen!$B$27,2))</f>
        <v/>
      </c>
      <c r="K121" t="str">
        <f>IF(OR(Backtest!D121="",Backtest!N121=""),"",Backtest!N121)</f>
        <v/>
      </c>
      <c r="L121" t="str" s="8">
        <f>IF(Backtest!D121="","",TRIM("Backtest manual. "&amp;Backtest!O121))</f>
        <v/>
      </c>
      <c r="M121" t="str" s="8">
        <f>IF(Backtest!D121="","","Demo")</f>
        <v/>
      </c>
    </row>
    <row r="122">
      <c r="A122" t="str" s="10">
        <f>IF(OR(Backtest!D122="",Backtest!B122=""),"",Backtest!B122)</f>
        <v/>
      </c>
      <c r="B122" t="str">
        <f>IF(OR(Backtest!D122="",Backtest!C122=""),"",Backtest!C122)</f>
        <v/>
      </c>
      <c r="C122" t="str">
        <f>IF(OR(Backtest!D122="",Backtest!D122=""),"",Backtest!D122)</f>
        <v/>
      </c>
      <c r="D122" t="str">
        <f>IF(OR(Backtest!D122="",Backtest!E122=""),"",Backtest!E122)</f>
        <v/>
      </c>
      <c r="E122" t="str">
        <f>IF(OR(Backtest!D122="",Backtest!F122=""),"",Backtest!F122)</f>
        <v/>
      </c>
      <c r="F122" t="str" s="4">
        <f>IF(OR(Backtest!D122="",Backtest!H122=""),"",Backtest!H122)</f>
        <v/>
      </c>
      <c r="G122" t="str" s="4">
        <f>IF(OR(Backtest!D122="",Backtest!I122=""),"",Backtest!I122)</f>
        <v/>
      </c>
      <c r="H122" t="str" s="4">
        <f>IF(OR(Backtest!D122="",Backtest!J122=""),"",Backtest!J122)</f>
        <v/>
      </c>
      <c r="I122" t="str" s="6">
        <f>IF(OR(Backtest!D122="",Backtest!H122="",Backtest!I122=""),"",ROUNDDOWN(ROUND(Resumen!$B$27/ABS(Backtest!H122-Backtest!I122),6),0))</f>
        <v/>
      </c>
      <c r="J122" t="str" s="4">
        <f>IF(Backtest!Q122="","",ROUND(Backtest!Q122*Resumen!$B$27,2))</f>
        <v/>
      </c>
      <c r="K122" t="str">
        <f>IF(OR(Backtest!D122="",Backtest!N122=""),"",Backtest!N122)</f>
        <v/>
      </c>
      <c r="L122" t="str" s="8">
        <f>IF(Backtest!D122="","",TRIM("Backtest manual. "&amp;Backtest!O122))</f>
        <v/>
      </c>
      <c r="M122" t="str" s="8">
        <f>IF(Backtest!D122="","","Demo")</f>
        <v/>
      </c>
    </row>
    <row r="123">
      <c r="A123" t="str" s="10">
        <f>IF(OR(Backtest!D123="",Backtest!B123=""),"",Backtest!B123)</f>
        <v/>
      </c>
      <c r="B123" t="str">
        <f>IF(OR(Backtest!D123="",Backtest!C123=""),"",Backtest!C123)</f>
        <v/>
      </c>
      <c r="C123" t="str">
        <f>IF(OR(Backtest!D123="",Backtest!D123=""),"",Backtest!D123)</f>
        <v/>
      </c>
      <c r="D123" t="str">
        <f>IF(OR(Backtest!D123="",Backtest!E123=""),"",Backtest!E123)</f>
        <v/>
      </c>
      <c r="E123" t="str">
        <f>IF(OR(Backtest!D123="",Backtest!F123=""),"",Backtest!F123)</f>
        <v/>
      </c>
      <c r="F123" t="str" s="4">
        <f>IF(OR(Backtest!D123="",Backtest!H123=""),"",Backtest!H123)</f>
        <v/>
      </c>
      <c r="G123" t="str" s="4">
        <f>IF(OR(Backtest!D123="",Backtest!I123=""),"",Backtest!I123)</f>
        <v/>
      </c>
      <c r="H123" t="str" s="4">
        <f>IF(OR(Backtest!D123="",Backtest!J123=""),"",Backtest!J123)</f>
        <v/>
      </c>
      <c r="I123" t="str" s="6">
        <f>IF(OR(Backtest!D123="",Backtest!H123="",Backtest!I123=""),"",ROUNDDOWN(ROUND(Resumen!$B$27/ABS(Backtest!H123-Backtest!I123),6),0))</f>
        <v/>
      </c>
      <c r="J123" t="str" s="4">
        <f>IF(Backtest!Q123="","",ROUND(Backtest!Q123*Resumen!$B$27,2))</f>
        <v/>
      </c>
      <c r="K123" t="str">
        <f>IF(OR(Backtest!D123="",Backtest!N123=""),"",Backtest!N123)</f>
        <v/>
      </c>
      <c r="L123" t="str" s="8">
        <f>IF(Backtest!D123="","",TRIM("Backtest manual. "&amp;Backtest!O123))</f>
        <v/>
      </c>
      <c r="M123" t="str" s="8">
        <f>IF(Backtest!D123="","","Demo")</f>
        <v/>
      </c>
    </row>
    <row r="124">
      <c r="A124" t="str" s="10">
        <f>IF(OR(Backtest!D124="",Backtest!B124=""),"",Backtest!B124)</f>
        <v/>
      </c>
      <c r="B124" t="str">
        <f>IF(OR(Backtest!D124="",Backtest!C124=""),"",Backtest!C124)</f>
        <v/>
      </c>
      <c r="C124" t="str">
        <f>IF(OR(Backtest!D124="",Backtest!D124=""),"",Backtest!D124)</f>
        <v/>
      </c>
      <c r="D124" t="str">
        <f>IF(OR(Backtest!D124="",Backtest!E124=""),"",Backtest!E124)</f>
        <v/>
      </c>
      <c r="E124" t="str">
        <f>IF(OR(Backtest!D124="",Backtest!F124=""),"",Backtest!F124)</f>
        <v/>
      </c>
      <c r="F124" t="str" s="4">
        <f>IF(OR(Backtest!D124="",Backtest!H124=""),"",Backtest!H124)</f>
        <v/>
      </c>
      <c r="G124" t="str" s="4">
        <f>IF(OR(Backtest!D124="",Backtest!I124=""),"",Backtest!I124)</f>
        <v/>
      </c>
      <c r="H124" t="str" s="4">
        <f>IF(OR(Backtest!D124="",Backtest!J124=""),"",Backtest!J124)</f>
        <v/>
      </c>
      <c r="I124" t="str" s="6">
        <f>IF(OR(Backtest!D124="",Backtest!H124="",Backtest!I124=""),"",ROUNDDOWN(ROUND(Resumen!$B$27/ABS(Backtest!H124-Backtest!I124),6),0))</f>
        <v/>
      </c>
      <c r="J124" t="str" s="4">
        <f>IF(Backtest!Q124="","",ROUND(Backtest!Q124*Resumen!$B$27,2))</f>
        <v/>
      </c>
      <c r="K124" t="str">
        <f>IF(OR(Backtest!D124="",Backtest!N124=""),"",Backtest!N124)</f>
        <v/>
      </c>
      <c r="L124" t="str" s="8">
        <f>IF(Backtest!D124="","",TRIM("Backtest manual. "&amp;Backtest!O124))</f>
        <v/>
      </c>
      <c r="M124" t="str" s="8">
        <f>IF(Backtest!D124="","","Demo")</f>
        <v/>
      </c>
    </row>
    <row r="125">
      <c r="A125" t="str" s="10">
        <f>IF(OR(Backtest!D125="",Backtest!B125=""),"",Backtest!B125)</f>
        <v/>
      </c>
      <c r="B125" t="str">
        <f>IF(OR(Backtest!D125="",Backtest!C125=""),"",Backtest!C125)</f>
        <v/>
      </c>
      <c r="C125" t="str">
        <f>IF(OR(Backtest!D125="",Backtest!D125=""),"",Backtest!D125)</f>
        <v/>
      </c>
      <c r="D125" t="str">
        <f>IF(OR(Backtest!D125="",Backtest!E125=""),"",Backtest!E125)</f>
        <v/>
      </c>
      <c r="E125" t="str">
        <f>IF(OR(Backtest!D125="",Backtest!F125=""),"",Backtest!F125)</f>
        <v/>
      </c>
      <c r="F125" t="str" s="4">
        <f>IF(OR(Backtest!D125="",Backtest!H125=""),"",Backtest!H125)</f>
        <v/>
      </c>
      <c r="G125" t="str" s="4">
        <f>IF(OR(Backtest!D125="",Backtest!I125=""),"",Backtest!I125)</f>
        <v/>
      </c>
      <c r="H125" t="str" s="4">
        <f>IF(OR(Backtest!D125="",Backtest!J125=""),"",Backtest!J125)</f>
        <v/>
      </c>
      <c r="I125" t="str" s="6">
        <f>IF(OR(Backtest!D125="",Backtest!H125="",Backtest!I125=""),"",ROUNDDOWN(ROUND(Resumen!$B$27/ABS(Backtest!H125-Backtest!I125),6),0))</f>
        <v/>
      </c>
      <c r="J125" t="str" s="4">
        <f>IF(Backtest!Q125="","",ROUND(Backtest!Q125*Resumen!$B$27,2))</f>
        <v/>
      </c>
      <c r="K125" t="str">
        <f>IF(OR(Backtest!D125="",Backtest!N125=""),"",Backtest!N125)</f>
        <v/>
      </c>
      <c r="L125" t="str" s="8">
        <f>IF(Backtest!D125="","",TRIM("Backtest manual. "&amp;Backtest!O125))</f>
        <v/>
      </c>
      <c r="M125" t="str" s="8">
        <f>IF(Backtest!D125="","","Demo")</f>
        <v/>
      </c>
    </row>
    <row r="126">
      <c r="A126" t="str" s="10">
        <f>IF(OR(Backtest!D126="",Backtest!B126=""),"",Backtest!B126)</f>
        <v/>
      </c>
      <c r="B126" t="str">
        <f>IF(OR(Backtest!D126="",Backtest!C126=""),"",Backtest!C126)</f>
        <v/>
      </c>
      <c r="C126" t="str">
        <f>IF(OR(Backtest!D126="",Backtest!D126=""),"",Backtest!D126)</f>
        <v/>
      </c>
      <c r="D126" t="str">
        <f>IF(OR(Backtest!D126="",Backtest!E126=""),"",Backtest!E126)</f>
        <v/>
      </c>
      <c r="E126" t="str">
        <f>IF(OR(Backtest!D126="",Backtest!F126=""),"",Backtest!F126)</f>
        <v/>
      </c>
      <c r="F126" t="str" s="4">
        <f>IF(OR(Backtest!D126="",Backtest!H126=""),"",Backtest!H126)</f>
        <v/>
      </c>
      <c r="G126" t="str" s="4">
        <f>IF(OR(Backtest!D126="",Backtest!I126=""),"",Backtest!I126)</f>
        <v/>
      </c>
      <c r="H126" t="str" s="4">
        <f>IF(OR(Backtest!D126="",Backtest!J126=""),"",Backtest!J126)</f>
        <v/>
      </c>
      <c r="I126" t="str" s="6">
        <f>IF(OR(Backtest!D126="",Backtest!H126="",Backtest!I126=""),"",ROUNDDOWN(ROUND(Resumen!$B$27/ABS(Backtest!H126-Backtest!I126),6),0))</f>
        <v/>
      </c>
      <c r="J126" t="str" s="4">
        <f>IF(Backtest!Q126="","",ROUND(Backtest!Q126*Resumen!$B$27,2))</f>
        <v/>
      </c>
      <c r="K126" t="str">
        <f>IF(OR(Backtest!D126="",Backtest!N126=""),"",Backtest!N126)</f>
        <v/>
      </c>
      <c r="L126" t="str" s="8">
        <f>IF(Backtest!D126="","",TRIM("Backtest manual. "&amp;Backtest!O126))</f>
        <v/>
      </c>
      <c r="M126" t="str" s="8">
        <f>IF(Backtest!D126="","","Demo")</f>
        <v/>
      </c>
    </row>
    <row r="127">
      <c r="A127" t="str" s="10">
        <f>IF(OR(Backtest!D127="",Backtest!B127=""),"",Backtest!B127)</f>
        <v/>
      </c>
      <c r="B127" t="str">
        <f>IF(OR(Backtest!D127="",Backtest!C127=""),"",Backtest!C127)</f>
        <v/>
      </c>
      <c r="C127" t="str">
        <f>IF(OR(Backtest!D127="",Backtest!D127=""),"",Backtest!D127)</f>
        <v/>
      </c>
      <c r="D127" t="str">
        <f>IF(OR(Backtest!D127="",Backtest!E127=""),"",Backtest!E127)</f>
        <v/>
      </c>
      <c r="E127" t="str">
        <f>IF(OR(Backtest!D127="",Backtest!F127=""),"",Backtest!F127)</f>
        <v/>
      </c>
      <c r="F127" t="str" s="4">
        <f>IF(OR(Backtest!D127="",Backtest!H127=""),"",Backtest!H127)</f>
        <v/>
      </c>
      <c r="G127" t="str" s="4">
        <f>IF(OR(Backtest!D127="",Backtest!I127=""),"",Backtest!I127)</f>
        <v/>
      </c>
      <c r="H127" t="str" s="4">
        <f>IF(OR(Backtest!D127="",Backtest!J127=""),"",Backtest!J127)</f>
        <v/>
      </c>
      <c r="I127" t="str" s="6">
        <f>IF(OR(Backtest!D127="",Backtest!H127="",Backtest!I127=""),"",ROUNDDOWN(ROUND(Resumen!$B$27/ABS(Backtest!H127-Backtest!I127),6),0))</f>
        <v/>
      </c>
      <c r="J127" t="str" s="4">
        <f>IF(Backtest!Q127="","",ROUND(Backtest!Q127*Resumen!$B$27,2))</f>
        <v/>
      </c>
      <c r="K127" t="str">
        <f>IF(OR(Backtest!D127="",Backtest!N127=""),"",Backtest!N127)</f>
        <v/>
      </c>
      <c r="L127" t="str" s="8">
        <f>IF(Backtest!D127="","",TRIM("Backtest manual. "&amp;Backtest!O127))</f>
        <v/>
      </c>
      <c r="M127" t="str" s="8">
        <f>IF(Backtest!D127="","","Demo")</f>
        <v/>
      </c>
    </row>
    <row r="128">
      <c r="A128" t="str" s="10">
        <f>IF(OR(Backtest!D128="",Backtest!B128=""),"",Backtest!B128)</f>
        <v/>
      </c>
      <c r="B128" t="str">
        <f>IF(OR(Backtest!D128="",Backtest!C128=""),"",Backtest!C128)</f>
        <v/>
      </c>
      <c r="C128" t="str">
        <f>IF(OR(Backtest!D128="",Backtest!D128=""),"",Backtest!D128)</f>
        <v/>
      </c>
      <c r="D128" t="str">
        <f>IF(OR(Backtest!D128="",Backtest!E128=""),"",Backtest!E128)</f>
        <v/>
      </c>
      <c r="E128" t="str">
        <f>IF(OR(Backtest!D128="",Backtest!F128=""),"",Backtest!F128)</f>
        <v/>
      </c>
      <c r="F128" t="str" s="4">
        <f>IF(OR(Backtest!D128="",Backtest!H128=""),"",Backtest!H128)</f>
        <v/>
      </c>
      <c r="G128" t="str" s="4">
        <f>IF(OR(Backtest!D128="",Backtest!I128=""),"",Backtest!I128)</f>
        <v/>
      </c>
      <c r="H128" t="str" s="4">
        <f>IF(OR(Backtest!D128="",Backtest!J128=""),"",Backtest!J128)</f>
        <v/>
      </c>
      <c r="I128" t="str" s="6">
        <f>IF(OR(Backtest!D128="",Backtest!H128="",Backtest!I128=""),"",ROUNDDOWN(ROUND(Resumen!$B$27/ABS(Backtest!H128-Backtest!I128),6),0))</f>
        <v/>
      </c>
      <c r="J128" t="str" s="4">
        <f>IF(Backtest!Q128="","",ROUND(Backtest!Q128*Resumen!$B$27,2))</f>
        <v/>
      </c>
      <c r="K128" t="str">
        <f>IF(OR(Backtest!D128="",Backtest!N128=""),"",Backtest!N128)</f>
        <v/>
      </c>
      <c r="L128" t="str" s="8">
        <f>IF(Backtest!D128="","",TRIM("Backtest manual. "&amp;Backtest!O128))</f>
        <v/>
      </c>
      <c r="M128" t="str" s="8">
        <f>IF(Backtest!D128="","","Demo")</f>
        <v/>
      </c>
    </row>
    <row r="129">
      <c r="A129" t="str" s="10">
        <f>IF(OR(Backtest!D129="",Backtest!B129=""),"",Backtest!B129)</f>
        <v/>
      </c>
      <c r="B129" t="str">
        <f>IF(OR(Backtest!D129="",Backtest!C129=""),"",Backtest!C129)</f>
        <v/>
      </c>
      <c r="C129" t="str">
        <f>IF(OR(Backtest!D129="",Backtest!D129=""),"",Backtest!D129)</f>
        <v/>
      </c>
      <c r="D129" t="str">
        <f>IF(OR(Backtest!D129="",Backtest!E129=""),"",Backtest!E129)</f>
        <v/>
      </c>
      <c r="E129" t="str">
        <f>IF(OR(Backtest!D129="",Backtest!F129=""),"",Backtest!F129)</f>
        <v/>
      </c>
      <c r="F129" t="str" s="4">
        <f>IF(OR(Backtest!D129="",Backtest!H129=""),"",Backtest!H129)</f>
        <v/>
      </c>
      <c r="G129" t="str" s="4">
        <f>IF(OR(Backtest!D129="",Backtest!I129=""),"",Backtest!I129)</f>
        <v/>
      </c>
      <c r="H129" t="str" s="4">
        <f>IF(OR(Backtest!D129="",Backtest!J129=""),"",Backtest!J129)</f>
        <v/>
      </c>
      <c r="I129" t="str" s="6">
        <f>IF(OR(Backtest!D129="",Backtest!H129="",Backtest!I129=""),"",ROUNDDOWN(ROUND(Resumen!$B$27/ABS(Backtest!H129-Backtest!I129),6),0))</f>
        <v/>
      </c>
      <c r="J129" t="str" s="4">
        <f>IF(Backtest!Q129="","",ROUND(Backtest!Q129*Resumen!$B$27,2))</f>
        <v/>
      </c>
      <c r="K129" t="str">
        <f>IF(OR(Backtest!D129="",Backtest!N129=""),"",Backtest!N129)</f>
        <v/>
      </c>
      <c r="L129" t="str" s="8">
        <f>IF(Backtest!D129="","",TRIM("Backtest manual. "&amp;Backtest!O129))</f>
        <v/>
      </c>
      <c r="M129" t="str" s="8">
        <f>IF(Backtest!D129="","","Demo")</f>
        <v/>
      </c>
    </row>
    <row r="130">
      <c r="A130" t="str" s="10">
        <f>IF(OR(Backtest!D130="",Backtest!B130=""),"",Backtest!B130)</f>
        <v/>
      </c>
      <c r="B130" t="str">
        <f>IF(OR(Backtest!D130="",Backtest!C130=""),"",Backtest!C130)</f>
        <v/>
      </c>
      <c r="C130" t="str">
        <f>IF(OR(Backtest!D130="",Backtest!D130=""),"",Backtest!D130)</f>
        <v/>
      </c>
      <c r="D130" t="str">
        <f>IF(OR(Backtest!D130="",Backtest!E130=""),"",Backtest!E130)</f>
        <v/>
      </c>
      <c r="E130" t="str">
        <f>IF(OR(Backtest!D130="",Backtest!F130=""),"",Backtest!F130)</f>
        <v/>
      </c>
      <c r="F130" t="str" s="4">
        <f>IF(OR(Backtest!D130="",Backtest!H130=""),"",Backtest!H130)</f>
        <v/>
      </c>
      <c r="G130" t="str" s="4">
        <f>IF(OR(Backtest!D130="",Backtest!I130=""),"",Backtest!I130)</f>
        <v/>
      </c>
      <c r="H130" t="str" s="4">
        <f>IF(OR(Backtest!D130="",Backtest!J130=""),"",Backtest!J130)</f>
        <v/>
      </c>
      <c r="I130" t="str" s="6">
        <f>IF(OR(Backtest!D130="",Backtest!H130="",Backtest!I130=""),"",ROUNDDOWN(ROUND(Resumen!$B$27/ABS(Backtest!H130-Backtest!I130),6),0))</f>
        <v/>
      </c>
      <c r="J130" t="str" s="4">
        <f>IF(Backtest!Q130="","",ROUND(Backtest!Q130*Resumen!$B$27,2))</f>
        <v/>
      </c>
      <c r="K130" t="str">
        <f>IF(OR(Backtest!D130="",Backtest!N130=""),"",Backtest!N130)</f>
        <v/>
      </c>
      <c r="L130" t="str" s="8">
        <f>IF(Backtest!D130="","",TRIM("Backtest manual. "&amp;Backtest!O130))</f>
        <v/>
      </c>
      <c r="M130" t="str" s="8">
        <f>IF(Backtest!D130="","","Demo")</f>
        <v/>
      </c>
    </row>
    <row r="131">
      <c r="A131" t="str" s="10">
        <f>IF(OR(Backtest!D131="",Backtest!B131=""),"",Backtest!B131)</f>
        <v/>
      </c>
      <c r="B131" t="str">
        <f>IF(OR(Backtest!D131="",Backtest!C131=""),"",Backtest!C131)</f>
        <v/>
      </c>
      <c r="C131" t="str">
        <f>IF(OR(Backtest!D131="",Backtest!D131=""),"",Backtest!D131)</f>
        <v/>
      </c>
      <c r="D131" t="str">
        <f>IF(OR(Backtest!D131="",Backtest!E131=""),"",Backtest!E131)</f>
        <v/>
      </c>
      <c r="E131" t="str">
        <f>IF(OR(Backtest!D131="",Backtest!F131=""),"",Backtest!F131)</f>
        <v/>
      </c>
      <c r="F131" t="str" s="4">
        <f>IF(OR(Backtest!D131="",Backtest!H131=""),"",Backtest!H131)</f>
        <v/>
      </c>
      <c r="G131" t="str" s="4">
        <f>IF(OR(Backtest!D131="",Backtest!I131=""),"",Backtest!I131)</f>
        <v/>
      </c>
      <c r="H131" t="str" s="4">
        <f>IF(OR(Backtest!D131="",Backtest!J131=""),"",Backtest!J131)</f>
        <v/>
      </c>
      <c r="I131" t="str" s="6">
        <f>IF(OR(Backtest!D131="",Backtest!H131="",Backtest!I131=""),"",ROUNDDOWN(ROUND(Resumen!$B$27/ABS(Backtest!H131-Backtest!I131),6),0))</f>
        <v/>
      </c>
      <c r="J131" t="str" s="4">
        <f>IF(Backtest!Q131="","",ROUND(Backtest!Q131*Resumen!$B$27,2))</f>
        <v/>
      </c>
      <c r="K131" t="str">
        <f>IF(OR(Backtest!D131="",Backtest!N131=""),"",Backtest!N131)</f>
        <v/>
      </c>
      <c r="L131" t="str" s="8">
        <f>IF(Backtest!D131="","",TRIM("Backtest manual. "&amp;Backtest!O131))</f>
        <v/>
      </c>
      <c r="M131" t="str" s="8">
        <f>IF(Backtest!D131="","","Demo")</f>
        <v/>
      </c>
    </row>
    <row r="132">
      <c r="A132" t="str" s="10">
        <f>IF(OR(Backtest!D132="",Backtest!B132=""),"",Backtest!B132)</f>
        <v/>
      </c>
      <c r="B132" t="str">
        <f>IF(OR(Backtest!D132="",Backtest!C132=""),"",Backtest!C132)</f>
        <v/>
      </c>
      <c r="C132" t="str">
        <f>IF(OR(Backtest!D132="",Backtest!D132=""),"",Backtest!D132)</f>
        <v/>
      </c>
      <c r="D132" t="str">
        <f>IF(OR(Backtest!D132="",Backtest!E132=""),"",Backtest!E132)</f>
        <v/>
      </c>
      <c r="E132" t="str">
        <f>IF(OR(Backtest!D132="",Backtest!F132=""),"",Backtest!F132)</f>
        <v/>
      </c>
      <c r="F132" t="str" s="4">
        <f>IF(OR(Backtest!D132="",Backtest!H132=""),"",Backtest!H132)</f>
        <v/>
      </c>
      <c r="G132" t="str" s="4">
        <f>IF(OR(Backtest!D132="",Backtest!I132=""),"",Backtest!I132)</f>
        <v/>
      </c>
      <c r="H132" t="str" s="4">
        <f>IF(OR(Backtest!D132="",Backtest!J132=""),"",Backtest!J132)</f>
        <v/>
      </c>
      <c r="I132" t="str" s="6">
        <f>IF(OR(Backtest!D132="",Backtest!H132="",Backtest!I132=""),"",ROUNDDOWN(ROUND(Resumen!$B$27/ABS(Backtest!H132-Backtest!I132),6),0))</f>
        <v/>
      </c>
      <c r="J132" t="str" s="4">
        <f>IF(Backtest!Q132="","",ROUND(Backtest!Q132*Resumen!$B$27,2))</f>
        <v/>
      </c>
      <c r="K132" t="str">
        <f>IF(OR(Backtest!D132="",Backtest!N132=""),"",Backtest!N132)</f>
        <v/>
      </c>
      <c r="L132" t="str" s="8">
        <f>IF(Backtest!D132="","",TRIM("Backtest manual. "&amp;Backtest!O132))</f>
        <v/>
      </c>
      <c r="M132" t="str" s="8">
        <f>IF(Backtest!D132="","","Demo")</f>
        <v/>
      </c>
    </row>
    <row r="133">
      <c r="A133" t="str" s="10">
        <f>IF(OR(Backtest!D133="",Backtest!B133=""),"",Backtest!B133)</f>
        <v/>
      </c>
      <c r="B133" t="str">
        <f>IF(OR(Backtest!D133="",Backtest!C133=""),"",Backtest!C133)</f>
        <v/>
      </c>
      <c r="C133" t="str">
        <f>IF(OR(Backtest!D133="",Backtest!D133=""),"",Backtest!D133)</f>
        <v/>
      </c>
      <c r="D133" t="str">
        <f>IF(OR(Backtest!D133="",Backtest!E133=""),"",Backtest!E133)</f>
        <v/>
      </c>
      <c r="E133" t="str">
        <f>IF(OR(Backtest!D133="",Backtest!F133=""),"",Backtest!F133)</f>
        <v/>
      </c>
      <c r="F133" t="str" s="4">
        <f>IF(OR(Backtest!D133="",Backtest!H133=""),"",Backtest!H133)</f>
        <v/>
      </c>
      <c r="G133" t="str" s="4">
        <f>IF(OR(Backtest!D133="",Backtest!I133=""),"",Backtest!I133)</f>
        <v/>
      </c>
      <c r="H133" t="str" s="4">
        <f>IF(OR(Backtest!D133="",Backtest!J133=""),"",Backtest!J133)</f>
        <v/>
      </c>
      <c r="I133" t="str" s="6">
        <f>IF(OR(Backtest!D133="",Backtest!H133="",Backtest!I133=""),"",ROUNDDOWN(ROUND(Resumen!$B$27/ABS(Backtest!H133-Backtest!I133),6),0))</f>
        <v/>
      </c>
      <c r="J133" t="str" s="4">
        <f>IF(Backtest!Q133="","",ROUND(Backtest!Q133*Resumen!$B$27,2))</f>
        <v/>
      </c>
      <c r="K133" t="str">
        <f>IF(OR(Backtest!D133="",Backtest!N133=""),"",Backtest!N133)</f>
        <v/>
      </c>
      <c r="L133" t="str" s="8">
        <f>IF(Backtest!D133="","",TRIM("Backtest manual. "&amp;Backtest!O133))</f>
        <v/>
      </c>
      <c r="M133" t="str" s="8">
        <f>IF(Backtest!D133="","","Demo")</f>
        <v/>
      </c>
    </row>
    <row r="134">
      <c r="A134" t="str" s="10">
        <f>IF(OR(Backtest!D134="",Backtest!B134=""),"",Backtest!B134)</f>
        <v/>
      </c>
      <c r="B134" t="str">
        <f>IF(OR(Backtest!D134="",Backtest!C134=""),"",Backtest!C134)</f>
        <v/>
      </c>
      <c r="C134" t="str">
        <f>IF(OR(Backtest!D134="",Backtest!D134=""),"",Backtest!D134)</f>
        <v/>
      </c>
      <c r="D134" t="str">
        <f>IF(OR(Backtest!D134="",Backtest!E134=""),"",Backtest!E134)</f>
        <v/>
      </c>
      <c r="E134" t="str">
        <f>IF(OR(Backtest!D134="",Backtest!F134=""),"",Backtest!F134)</f>
        <v/>
      </c>
      <c r="F134" t="str" s="4">
        <f>IF(OR(Backtest!D134="",Backtest!H134=""),"",Backtest!H134)</f>
        <v/>
      </c>
      <c r="G134" t="str" s="4">
        <f>IF(OR(Backtest!D134="",Backtest!I134=""),"",Backtest!I134)</f>
        <v/>
      </c>
      <c r="H134" t="str" s="4">
        <f>IF(OR(Backtest!D134="",Backtest!J134=""),"",Backtest!J134)</f>
        <v/>
      </c>
      <c r="I134" t="str" s="6">
        <f>IF(OR(Backtest!D134="",Backtest!H134="",Backtest!I134=""),"",ROUNDDOWN(ROUND(Resumen!$B$27/ABS(Backtest!H134-Backtest!I134),6),0))</f>
        <v/>
      </c>
      <c r="J134" t="str" s="4">
        <f>IF(Backtest!Q134="","",ROUND(Backtest!Q134*Resumen!$B$27,2))</f>
        <v/>
      </c>
      <c r="K134" t="str">
        <f>IF(OR(Backtest!D134="",Backtest!N134=""),"",Backtest!N134)</f>
        <v/>
      </c>
      <c r="L134" t="str" s="8">
        <f>IF(Backtest!D134="","",TRIM("Backtest manual. "&amp;Backtest!O134))</f>
        <v/>
      </c>
      <c r="M134" t="str" s="8">
        <f>IF(Backtest!D134="","","Demo")</f>
        <v/>
      </c>
    </row>
    <row r="135">
      <c r="A135" t="str" s="10">
        <f>IF(OR(Backtest!D135="",Backtest!B135=""),"",Backtest!B135)</f>
        <v/>
      </c>
      <c r="B135" t="str">
        <f>IF(OR(Backtest!D135="",Backtest!C135=""),"",Backtest!C135)</f>
        <v/>
      </c>
      <c r="C135" t="str">
        <f>IF(OR(Backtest!D135="",Backtest!D135=""),"",Backtest!D135)</f>
        <v/>
      </c>
      <c r="D135" t="str">
        <f>IF(OR(Backtest!D135="",Backtest!E135=""),"",Backtest!E135)</f>
        <v/>
      </c>
      <c r="E135" t="str">
        <f>IF(OR(Backtest!D135="",Backtest!F135=""),"",Backtest!F135)</f>
        <v/>
      </c>
      <c r="F135" t="str" s="4">
        <f>IF(OR(Backtest!D135="",Backtest!H135=""),"",Backtest!H135)</f>
        <v/>
      </c>
      <c r="G135" t="str" s="4">
        <f>IF(OR(Backtest!D135="",Backtest!I135=""),"",Backtest!I135)</f>
        <v/>
      </c>
      <c r="H135" t="str" s="4">
        <f>IF(OR(Backtest!D135="",Backtest!J135=""),"",Backtest!J135)</f>
        <v/>
      </c>
      <c r="I135" t="str" s="6">
        <f>IF(OR(Backtest!D135="",Backtest!H135="",Backtest!I135=""),"",ROUNDDOWN(ROUND(Resumen!$B$27/ABS(Backtest!H135-Backtest!I135),6),0))</f>
        <v/>
      </c>
      <c r="J135" t="str" s="4">
        <f>IF(Backtest!Q135="","",ROUND(Backtest!Q135*Resumen!$B$27,2))</f>
        <v/>
      </c>
      <c r="K135" t="str">
        <f>IF(OR(Backtest!D135="",Backtest!N135=""),"",Backtest!N135)</f>
        <v/>
      </c>
      <c r="L135" t="str" s="8">
        <f>IF(Backtest!D135="","",TRIM("Backtest manual. "&amp;Backtest!O135))</f>
        <v/>
      </c>
      <c r="M135" t="str" s="8">
        <f>IF(Backtest!D135="","","Demo")</f>
        <v/>
      </c>
    </row>
    <row r="136">
      <c r="A136" t="str" s="10">
        <f>IF(OR(Backtest!D136="",Backtest!B136=""),"",Backtest!B136)</f>
        <v/>
      </c>
      <c r="B136" t="str">
        <f>IF(OR(Backtest!D136="",Backtest!C136=""),"",Backtest!C136)</f>
        <v/>
      </c>
      <c r="C136" t="str">
        <f>IF(OR(Backtest!D136="",Backtest!D136=""),"",Backtest!D136)</f>
        <v/>
      </c>
      <c r="D136" t="str">
        <f>IF(OR(Backtest!D136="",Backtest!E136=""),"",Backtest!E136)</f>
        <v/>
      </c>
      <c r="E136" t="str">
        <f>IF(OR(Backtest!D136="",Backtest!F136=""),"",Backtest!F136)</f>
        <v/>
      </c>
      <c r="F136" t="str" s="4">
        <f>IF(OR(Backtest!D136="",Backtest!H136=""),"",Backtest!H136)</f>
        <v/>
      </c>
      <c r="G136" t="str" s="4">
        <f>IF(OR(Backtest!D136="",Backtest!I136=""),"",Backtest!I136)</f>
        <v/>
      </c>
      <c r="H136" t="str" s="4">
        <f>IF(OR(Backtest!D136="",Backtest!J136=""),"",Backtest!J136)</f>
        <v/>
      </c>
      <c r="I136" t="str" s="6">
        <f>IF(OR(Backtest!D136="",Backtest!H136="",Backtest!I136=""),"",ROUNDDOWN(ROUND(Resumen!$B$27/ABS(Backtest!H136-Backtest!I136),6),0))</f>
        <v/>
      </c>
      <c r="J136" t="str" s="4">
        <f>IF(Backtest!Q136="","",ROUND(Backtest!Q136*Resumen!$B$27,2))</f>
        <v/>
      </c>
      <c r="K136" t="str">
        <f>IF(OR(Backtest!D136="",Backtest!N136=""),"",Backtest!N136)</f>
        <v/>
      </c>
      <c r="L136" t="str" s="8">
        <f>IF(Backtest!D136="","",TRIM("Backtest manual. "&amp;Backtest!O136))</f>
        <v/>
      </c>
      <c r="M136" t="str" s="8">
        <f>IF(Backtest!D136="","","Demo")</f>
        <v/>
      </c>
    </row>
    <row r="137">
      <c r="A137" t="str" s="10">
        <f>IF(OR(Backtest!D137="",Backtest!B137=""),"",Backtest!B137)</f>
        <v/>
      </c>
      <c r="B137" t="str">
        <f>IF(OR(Backtest!D137="",Backtest!C137=""),"",Backtest!C137)</f>
        <v/>
      </c>
      <c r="C137" t="str">
        <f>IF(OR(Backtest!D137="",Backtest!D137=""),"",Backtest!D137)</f>
        <v/>
      </c>
      <c r="D137" t="str">
        <f>IF(OR(Backtest!D137="",Backtest!E137=""),"",Backtest!E137)</f>
        <v/>
      </c>
      <c r="E137" t="str">
        <f>IF(OR(Backtest!D137="",Backtest!F137=""),"",Backtest!F137)</f>
        <v/>
      </c>
      <c r="F137" t="str" s="4">
        <f>IF(OR(Backtest!D137="",Backtest!H137=""),"",Backtest!H137)</f>
        <v/>
      </c>
      <c r="G137" t="str" s="4">
        <f>IF(OR(Backtest!D137="",Backtest!I137=""),"",Backtest!I137)</f>
        <v/>
      </c>
      <c r="H137" t="str" s="4">
        <f>IF(OR(Backtest!D137="",Backtest!J137=""),"",Backtest!J137)</f>
        <v/>
      </c>
      <c r="I137" t="str" s="6">
        <f>IF(OR(Backtest!D137="",Backtest!H137="",Backtest!I137=""),"",ROUNDDOWN(ROUND(Resumen!$B$27/ABS(Backtest!H137-Backtest!I137),6),0))</f>
        <v/>
      </c>
      <c r="J137" t="str" s="4">
        <f>IF(Backtest!Q137="","",ROUND(Backtest!Q137*Resumen!$B$27,2))</f>
        <v/>
      </c>
      <c r="K137" t="str">
        <f>IF(OR(Backtest!D137="",Backtest!N137=""),"",Backtest!N137)</f>
        <v/>
      </c>
      <c r="L137" t="str" s="8">
        <f>IF(Backtest!D137="","",TRIM("Backtest manual. "&amp;Backtest!O137))</f>
        <v/>
      </c>
      <c r="M137" t="str" s="8">
        <f>IF(Backtest!D137="","","Demo")</f>
        <v/>
      </c>
    </row>
    <row r="138">
      <c r="A138" t="str" s="10">
        <f>IF(OR(Backtest!D138="",Backtest!B138=""),"",Backtest!B138)</f>
        <v/>
      </c>
      <c r="B138" t="str">
        <f>IF(OR(Backtest!D138="",Backtest!C138=""),"",Backtest!C138)</f>
        <v/>
      </c>
      <c r="C138" t="str">
        <f>IF(OR(Backtest!D138="",Backtest!D138=""),"",Backtest!D138)</f>
        <v/>
      </c>
      <c r="D138" t="str">
        <f>IF(OR(Backtest!D138="",Backtest!E138=""),"",Backtest!E138)</f>
        <v/>
      </c>
      <c r="E138" t="str">
        <f>IF(OR(Backtest!D138="",Backtest!F138=""),"",Backtest!F138)</f>
        <v/>
      </c>
      <c r="F138" t="str" s="4">
        <f>IF(OR(Backtest!D138="",Backtest!H138=""),"",Backtest!H138)</f>
        <v/>
      </c>
      <c r="G138" t="str" s="4">
        <f>IF(OR(Backtest!D138="",Backtest!I138=""),"",Backtest!I138)</f>
        <v/>
      </c>
      <c r="H138" t="str" s="4">
        <f>IF(OR(Backtest!D138="",Backtest!J138=""),"",Backtest!J138)</f>
        <v/>
      </c>
      <c r="I138" t="str" s="6">
        <f>IF(OR(Backtest!D138="",Backtest!H138="",Backtest!I138=""),"",ROUNDDOWN(ROUND(Resumen!$B$27/ABS(Backtest!H138-Backtest!I138),6),0))</f>
        <v/>
      </c>
      <c r="J138" t="str" s="4">
        <f>IF(Backtest!Q138="","",ROUND(Backtest!Q138*Resumen!$B$27,2))</f>
        <v/>
      </c>
      <c r="K138" t="str">
        <f>IF(OR(Backtest!D138="",Backtest!N138=""),"",Backtest!N138)</f>
        <v/>
      </c>
      <c r="L138" t="str" s="8">
        <f>IF(Backtest!D138="","",TRIM("Backtest manual. "&amp;Backtest!O138))</f>
        <v/>
      </c>
      <c r="M138" t="str" s="8">
        <f>IF(Backtest!D138="","","Demo")</f>
        <v/>
      </c>
    </row>
    <row r="139">
      <c r="A139" t="str" s="10">
        <f>IF(OR(Backtest!D139="",Backtest!B139=""),"",Backtest!B139)</f>
        <v/>
      </c>
      <c r="B139" t="str">
        <f>IF(OR(Backtest!D139="",Backtest!C139=""),"",Backtest!C139)</f>
        <v/>
      </c>
      <c r="C139" t="str">
        <f>IF(OR(Backtest!D139="",Backtest!D139=""),"",Backtest!D139)</f>
        <v/>
      </c>
      <c r="D139" t="str">
        <f>IF(OR(Backtest!D139="",Backtest!E139=""),"",Backtest!E139)</f>
        <v/>
      </c>
      <c r="E139" t="str">
        <f>IF(OR(Backtest!D139="",Backtest!F139=""),"",Backtest!F139)</f>
        <v/>
      </c>
      <c r="F139" t="str" s="4">
        <f>IF(OR(Backtest!D139="",Backtest!H139=""),"",Backtest!H139)</f>
        <v/>
      </c>
      <c r="G139" t="str" s="4">
        <f>IF(OR(Backtest!D139="",Backtest!I139=""),"",Backtest!I139)</f>
        <v/>
      </c>
      <c r="H139" t="str" s="4">
        <f>IF(OR(Backtest!D139="",Backtest!J139=""),"",Backtest!J139)</f>
        <v/>
      </c>
      <c r="I139" t="str" s="6">
        <f>IF(OR(Backtest!D139="",Backtest!H139="",Backtest!I139=""),"",ROUNDDOWN(ROUND(Resumen!$B$27/ABS(Backtest!H139-Backtest!I139),6),0))</f>
        <v/>
      </c>
      <c r="J139" t="str" s="4">
        <f>IF(Backtest!Q139="","",ROUND(Backtest!Q139*Resumen!$B$27,2))</f>
        <v/>
      </c>
      <c r="K139" t="str">
        <f>IF(OR(Backtest!D139="",Backtest!N139=""),"",Backtest!N139)</f>
        <v/>
      </c>
      <c r="L139" t="str" s="8">
        <f>IF(Backtest!D139="","",TRIM("Backtest manual. "&amp;Backtest!O139))</f>
        <v/>
      </c>
      <c r="M139" t="str" s="8">
        <f>IF(Backtest!D139="","","Demo")</f>
        <v/>
      </c>
    </row>
    <row r="140">
      <c r="A140" t="str" s="10">
        <f>IF(OR(Backtest!D140="",Backtest!B140=""),"",Backtest!B140)</f>
        <v/>
      </c>
      <c r="B140" t="str">
        <f>IF(OR(Backtest!D140="",Backtest!C140=""),"",Backtest!C140)</f>
        <v/>
      </c>
      <c r="C140" t="str">
        <f>IF(OR(Backtest!D140="",Backtest!D140=""),"",Backtest!D140)</f>
        <v/>
      </c>
      <c r="D140" t="str">
        <f>IF(OR(Backtest!D140="",Backtest!E140=""),"",Backtest!E140)</f>
        <v/>
      </c>
      <c r="E140" t="str">
        <f>IF(OR(Backtest!D140="",Backtest!F140=""),"",Backtest!F140)</f>
        <v/>
      </c>
      <c r="F140" t="str" s="4">
        <f>IF(OR(Backtest!D140="",Backtest!H140=""),"",Backtest!H140)</f>
        <v/>
      </c>
      <c r="G140" t="str" s="4">
        <f>IF(OR(Backtest!D140="",Backtest!I140=""),"",Backtest!I140)</f>
        <v/>
      </c>
      <c r="H140" t="str" s="4">
        <f>IF(OR(Backtest!D140="",Backtest!J140=""),"",Backtest!J140)</f>
        <v/>
      </c>
      <c r="I140" t="str" s="6">
        <f>IF(OR(Backtest!D140="",Backtest!H140="",Backtest!I140=""),"",ROUNDDOWN(ROUND(Resumen!$B$27/ABS(Backtest!H140-Backtest!I140),6),0))</f>
        <v/>
      </c>
      <c r="J140" t="str" s="4">
        <f>IF(Backtest!Q140="","",ROUND(Backtest!Q140*Resumen!$B$27,2))</f>
        <v/>
      </c>
      <c r="K140" t="str">
        <f>IF(OR(Backtest!D140="",Backtest!N140=""),"",Backtest!N140)</f>
        <v/>
      </c>
      <c r="L140" t="str" s="8">
        <f>IF(Backtest!D140="","",TRIM("Backtest manual. "&amp;Backtest!O140))</f>
        <v/>
      </c>
      <c r="M140" t="str" s="8">
        <f>IF(Backtest!D140="","","Demo")</f>
        <v/>
      </c>
    </row>
    <row r="141">
      <c r="A141" t="str" s="10">
        <f>IF(OR(Backtest!D141="",Backtest!B141=""),"",Backtest!B141)</f>
        <v/>
      </c>
      <c r="B141" t="str">
        <f>IF(OR(Backtest!D141="",Backtest!C141=""),"",Backtest!C141)</f>
        <v/>
      </c>
      <c r="C141" t="str">
        <f>IF(OR(Backtest!D141="",Backtest!D141=""),"",Backtest!D141)</f>
        <v/>
      </c>
      <c r="D141" t="str">
        <f>IF(OR(Backtest!D141="",Backtest!E141=""),"",Backtest!E141)</f>
        <v/>
      </c>
      <c r="E141" t="str">
        <f>IF(OR(Backtest!D141="",Backtest!F141=""),"",Backtest!F141)</f>
        <v/>
      </c>
      <c r="F141" t="str" s="4">
        <f>IF(OR(Backtest!D141="",Backtest!H141=""),"",Backtest!H141)</f>
        <v/>
      </c>
      <c r="G141" t="str" s="4">
        <f>IF(OR(Backtest!D141="",Backtest!I141=""),"",Backtest!I141)</f>
        <v/>
      </c>
      <c r="H141" t="str" s="4">
        <f>IF(OR(Backtest!D141="",Backtest!J141=""),"",Backtest!J141)</f>
        <v/>
      </c>
      <c r="I141" t="str" s="6">
        <f>IF(OR(Backtest!D141="",Backtest!H141="",Backtest!I141=""),"",ROUNDDOWN(ROUND(Resumen!$B$27/ABS(Backtest!H141-Backtest!I141),6),0))</f>
        <v/>
      </c>
      <c r="J141" t="str" s="4">
        <f>IF(Backtest!Q141="","",ROUND(Backtest!Q141*Resumen!$B$27,2))</f>
        <v/>
      </c>
      <c r="K141" t="str">
        <f>IF(OR(Backtest!D141="",Backtest!N141=""),"",Backtest!N141)</f>
        <v/>
      </c>
      <c r="L141" t="str" s="8">
        <f>IF(Backtest!D141="","",TRIM("Backtest manual. "&amp;Backtest!O141))</f>
        <v/>
      </c>
      <c r="M141" t="str" s="8">
        <f>IF(Backtest!D141="","","Demo")</f>
        <v/>
      </c>
    </row>
    <row r="142">
      <c r="A142" t="str" s="10">
        <f>IF(OR(Backtest!D142="",Backtest!B142=""),"",Backtest!B142)</f>
        <v/>
      </c>
      <c r="B142" t="str">
        <f>IF(OR(Backtest!D142="",Backtest!C142=""),"",Backtest!C142)</f>
        <v/>
      </c>
      <c r="C142" t="str">
        <f>IF(OR(Backtest!D142="",Backtest!D142=""),"",Backtest!D142)</f>
        <v/>
      </c>
      <c r="D142" t="str">
        <f>IF(OR(Backtest!D142="",Backtest!E142=""),"",Backtest!E142)</f>
        <v/>
      </c>
      <c r="E142" t="str">
        <f>IF(OR(Backtest!D142="",Backtest!F142=""),"",Backtest!F142)</f>
        <v/>
      </c>
      <c r="F142" t="str" s="4">
        <f>IF(OR(Backtest!D142="",Backtest!H142=""),"",Backtest!H142)</f>
        <v/>
      </c>
      <c r="G142" t="str" s="4">
        <f>IF(OR(Backtest!D142="",Backtest!I142=""),"",Backtest!I142)</f>
        <v/>
      </c>
      <c r="H142" t="str" s="4">
        <f>IF(OR(Backtest!D142="",Backtest!J142=""),"",Backtest!J142)</f>
        <v/>
      </c>
      <c r="I142" t="str" s="6">
        <f>IF(OR(Backtest!D142="",Backtest!H142="",Backtest!I142=""),"",ROUNDDOWN(ROUND(Resumen!$B$27/ABS(Backtest!H142-Backtest!I142),6),0))</f>
        <v/>
      </c>
      <c r="J142" t="str" s="4">
        <f>IF(Backtest!Q142="","",ROUND(Backtest!Q142*Resumen!$B$27,2))</f>
        <v/>
      </c>
      <c r="K142" t="str">
        <f>IF(OR(Backtest!D142="",Backtest!N142=""),"",Backtest!N142)</f>
        <v/>
      </c>
      <c r="L142" t="str" s="8">
        <f>IF(Backtest!D142="","",TRIM("Backtest manual. "&amp;Backtest!O142))</f>
        <v/>
      </c>
      <c r="M142" t="str" s="8">
        <f>IF(Backtest!D142="","","Demo")</f>
        <v/>
      </c>
    </row>
    <row r="143">
      <c r="A143" t="str" s="10">
        <f>IF(OR(Backtest!D143="",Backtest!B143=""),"",Backtest!B143)</f>
        <v/>
      </c>
      <c r="B143" t="str">
        <f>IF(OR(Backtest!D143="",Backtest!C143=""),"",Backtest!C143)</f>
        <v/>
      </c>
      <c r="C143" t="str">
        <f>IF(OR(Backtest!D143="",Backtest!D143=""),"",Backtest!D143)</f>
        <v/>
      </c>
      <c r="D143" t="str">
        <f>IF(OR(Backtest!D143="",Backtest!E143=""),"",Backtest!E143)</f>
        <v/>
      </c>
      <c r="E143" t="str">
        <f>IF(OR(Backtest!D143="",Backtest!F143=""),"",Backtest!F143)</f>
        <v/>
      </c>
      <c r="F143" t="str" s="4">
        <f>IF(OR(Backtest!D143="",Backtest!H143=""),"",Backtest!H143)</f>
        <v/>
      </c>
      <c r="G143" t="str" s="4">
        <f>IF(OR(Backtest!D143="",Backtest!I143=""),"",Backtest!I143)</f>
        <v/>
      </c>
      <c r="H143" t="str" s="4">
        <f>IF(OR(Backtest!D143="",Backtest!J143=""),"",Backtest!J143)</f>
        <v/>
      </c>
      <c r="I143" t="str" s="6">
        <f>IF(OR(Backtest!D143="",Backtest!H143="",Backtest!I143=""),"",ROUNDDOWN(ROUND(Resumen!$B$27/ABS(Backtest!H143-Backtest!I143),6),0))</f>
        <v/>
      </c>
      <c r="J143" t="str" s="4">
        <f>IF(Backtest!Q143="","",ROUND(Backtest!Q143*Resumen!$B$27,2))</f>
        <v/>
      </c>
      <c r="K143" t="str">
        <f>IF(OR(Backtest!D143="",Backtest!N143=""),"",Backtest!N143)</f>
        <v/>
      </c>
      <c r="L143" t="str" s="8">
        <f>IF(Backtest!D143="","",TRIM("Backtest manual. "&amp;Backtest!O143))</f>
        <v/>
      </c>
      <c r="M143" t="str" s="8">
        <f>IF(Backtest!D143="","","Demo")</f>
        <v/>
      </c>
    </row>
    <row r="144">
      <c r="A144" t="str" s="10">
        <f>IF(OR(Backtest!D144="",Backtest!B144=""),"",Backtest!B144)</f>
        <v/>
      </c>
      <c r="B144" t="str">
        <f>IF(OR(Backtest!D144="",Backtest!C144=""),"",Backtest!C144)</f>
        <v/>
      </c>
      <c r="C144" t="str">
        <f>IF(OR(Backtest!D144="",Backtest!D144=""),"",Backtest!D144)</f>
        <v/>
      </c>
      <c r="D144" t="str">
        <f>IF(OR(Backtest!D144="",Backtest!E144=""),"",Backtest!E144)</f>
        <v/>
      </c>
      <c r="E144" t="str">
        <f>IF(OR(Backtest!D144="",Backtest!F144=""),"",Backtest!F144)</f>
        <v/>
      </c>
      <c r="F144" t="str" s="4">
        <f>IF(OR(Backtest!D144="",Backtest!H144=""),"",Backtest!H144)</f>
        <v/>
      </c>
      <c r="G144" t="str" s="4">
        <f>IF(OR(Backtest!D144="",Backtest!I144=""),"",Backtest!I144)</f>
        <v/>
      </c>
      <c r="H144" t="str" s="4">
        <f>IF(OR(Backtest!D144="",Backtest!J144=""),"",Backtest!J144)</f>
        <v/>
      </c>
      <c r="I144" t="str" s="6">
        <f>IF(OR(Backtest!D144="",Backtest!H144="",Backtest!I144=""),"",ROUNDDOWN(ROUND(Resumen!$B$27/ABS(Backtest!H144-Backtest!I144),6),0))</f>
        <v/>
      </c>
      <c r="J144" t="str" s="4">
        <f>IF(Backtest!Q144="","",ROUND(Backtest!Q144*Resumen!$B$27,2))</f>
        <v/>
      </c>
      <c r="K144" t="str">
        <f>IF(OR(Backtest!D144="",Backtest!N144=""),"",Backtest!N144)</f>
        <v/>
      </c>
      <c r="L144" t="str" s="8">
        <f>IF(Backtest!D144="","",TRIM("Backtest manual. "&amp;Backtest!O144))</f>
        <v/>
      </c>
      <c r="M144" t="str" s="8">
        <f>IF(Backtest!D144="","","Demo")</f>
        <v/>
      </c>
    </row>
    <row r="145">
      <c r="A145" t="str" s="10">
        <f>IF(OR(Backtest!D145="",Backtest!B145=""),"",Backtest!B145)</f>
        <v/>
      </c>
      <c r="B145" t="str">
        <f>IF(OR(Backtest!D145="",Backtest!C145=""),"",Backtest!C145)</f>
        <v/>
      </c>
      <c r="C145" t="str">
        <f>IF(OR(Backtest!D145="",Backtest!D145=""),"",Backtest!D145)</f>
        <v/>
      </c>
      <c r="D145" t="str">
        <f>IF(OR(Backtest!D145="",Backtest!E145=""),"",Backtest!E145)</f>
        <v/>
      </c>
      <c r="E145" t="str">
        <f>IF(OR(Backtest!D145="",Backtest!F145=""),"",Backtest!F145)</f>
        <v/>
      </c>
      <c r="F145" t="str" s="4">
        <f>IF(OR(Backtest!D145="",Backtest!H145=""),"",Backtest!H145)</f>
        <v/>
      </c>
      <c r="G145" t="str" s="4">
        <f>IF(OR(Backtest!D145="",Backtest!I145=""),"",Backtest!I145)</f>
        <v/>
      </c>
      <c r="H145" t="str" s="4">
        <f>IF(OR(Backtest!D145="",Backtest!J145=""),"",Backtest!J145)</f>
        <v/>
      </c>
      <c r="I145" t="str" s="6">
        <f>IF(OR(Backtest!D145="",Backtest!H145="",Backtest!I145=""),"",ROUNDDOWN(ROUND(Resumen!$B$27/ABS(Backtest!H145-Backtest!I145),6),0))</f>
        <v/>
      </c>
      <c r="J145" t="str" s="4">
        <f>IF(Backtest!Q145="","",ROUND(Backtest!Q145*Resumen!$B$27,2))</f>
        <v/>
      </c>
      <c r="K145" t="str">
        <f>IF(OR(Backtest!D145="",Backtest!N145=""),"",Backtest!N145)</f>
        <v/>
      </c>
      <c r="L145" t="str" s="8">
        <f>IF(Backtest!D145="","",TRIM("Backtest manual. "&amp;Backtest!O145))</f>
        <v/>
      </c>
      <c r="M145" t="str" s="8">
        <f>IF(Backtest!D145="","","Demo")</f>
        <v/>
      </c>
    </row>
    <row r="146">
      <c r="A146" t="str" s="10">
        <f>IF(OR(Backtest!D146="",Backtest!B146=""),"",Backtest!B146)</f>
        <v/>
      </c>
      <c r="B146" t="str">
        <f>IF(OR(Backtest!D146="",Backtest!C146=""),"",Backtest!C146)</f>
        <v/>
      </c>
      <c r="C146" t="str">
        <f>IF(OR(Backtest!D146="",Backtest!D146=""),"",Backtest!D146)</f>
        <v/>
      </c>
      <c r="D146" t="str">
        <f>IF(OR(Backtest!D146="",Backtest!E146=""),"",Backtest!E146)</f>
        <v/>
      </c>
      <c r="E146" t="str">
        <f>IF(OR(Backtest!D146="",Backtest!F146=""),"",Backtest!F146)</f>
        <v/>
      </c>
      <c r="F146" t="str" s="4">
        <f>IF(OR(Backtest!D146="",Backtest!H146=""),"",Backtest!H146)</f>
        <v/>
      </c>
      <c r="G146" t="str" s="4">
        <f>IF(OR(Backtest!D146="",Backtest!I146=""),"",Backtest!I146)</f>
        <v/>
      </c>
      <c r="H146" t="str" s="4">
        <f>IF(OR(Backtest!D146="",Backtest!J146=""),"",Backtest!J146)</f>
        <v/>
      </c>
      <c r="I146" t="str" s="6">
        <f>IF(OR(Backtest!D146="",Backtest!H146="",Backtest!I146=""),"",ROUNDDOWN(ROUND(Resumen!$B$27/ABS(Backtest!H146-Backtest!I146),6),0))</f>
        <v/>
      </c>
      <c r="J146" t="str" s="4">
        <f>IF(Backtest!Q146="","",ROUND(Backtest!Q146*Resumen!$B$27,2))</f>
        <v/>
      </c>
      <c r="K146" t="str">
        <f>IF(OR(Backtest!D146="",Backtest!N146=""),"",Backtest!N146)</f>
        <v/>
      </c>
      <c r="L146" t="str" s="8">
        <f>IF(Backtest!D146="","",TRIM("Backtest manual. "&amp;Backtest!O146))</f>
        <v/>
      </c>
      <c r="M146" t="str" s="8">
        <f>IF(Backtest!D146="","","Demo")</f>
        <v/>
      </c>
    </row>
    <row r="147">
      <c r="A147" t="str" s="10">
        <f>IF(OR(Backtest!D147="",Backtest!B147=""),"",Backtest!B147)</f>
        <v/>
      </c>
      <c r="B147" t="str">
        <f>IF(OR(Backtest!D147="",Backtest!C147=""),"",Backtest!C147)</f>
        <v/>
      </c>
      <c r="C147" t="str">
        <f>IF(OR(Backtest!D147="",Backtest!D147=""),"",Backtest!D147)</f>
        <v/>
      </c>
      <c r="D147" t="str">
        <f>IF(OR(Backtest!D147="",Backtest!E147=""),"",Backtest!E147)</f>
        <v/>
      </c>
      <c r="E147" t="str">
        <f>IF(OR(Backtest!D147="",Backtest!F147=""),"",Backtest!F147)</f>
        <v/>
      </c>
      <c r="F147" t="str" s="4">
        <f>IF(OR(Backtest!D147="",Backtest!H147=""),"",Backtest!H147)</f>
        <v/>
      </c>
      <c r="G147" t="str" s="4">
        <f>IF(OR(Backtest!D147="",Backtest!I147=""),"",Backtest!I147)</f>
        <v/>
      </c>
      <c r="H147" t="str" s="4">
        <f>IF(OR(Backtest!D147="",Backtest!J147=""),"",Backtest!J147)</f>
        <v/>
      </c>
      <c r="I147" t="str" s="6">
        <f>IF(OR(Backtest!D147="",Backtest!H147="",Backtest!I147=""),"",ROUNDDOWN(ROUND(Resumen!$B$27/ABS(Backtest!H147-Backtest!I147),6),0))</f>
        <v/>
      </c>
      <c r="J147" t="str" s="4">
        <f>IF(Backtest!Q147="","",ROUND(Backtest!Q147*Resumen!$B$27,2))</f>
        <v/>
      </c>
      <c r="K147" t="str">
        <f>IF(OR(Backtest!D147="",Backtest!N147=""),"",Backtest!N147)</f>
        <v/>
      </c>
      <c r="L147" t="str" s="8">
        <f>IF(Backtest!D147="","",TRIM("Backtest manual. "&amp;Backtest!O147))</f>
        <v/>
      </c>
      <c r="M147" t="str" s="8">
        <f>IF(Backtest!D147="","","Demo")</f>
        <v/>
      </c>
    </row>
    <row r="148">
      <c r="A148" t="str" s="10">
        <f>IF(OR(Backtest!D148="",Backtest!B148=""),"",Backtest!B148)</f>
        <v/>
      </c>
      <c r="B148" t="str">
        <f>IF(OR(Backtest!D148="",Backtest!C148=""),"",Backtest!C148)</f>
        <v/>
      </c>
      <c r="C148" t="str">
        <f>IF(OR(Backtest!D148="",Backtest!D148=""),"",Backtest!D148)</f>
        <v/>
      </c>
      <c r="D148" t="str">
        <f>IF(OR(Backtest!D148="",Backtest!E148=""),"",Backtest!E148)</f>
        <v/>
      </c>
      <c r="E148" t="str">
        <f>IF(OR(Backtest!D148="",Backtest!F148=""),"",Backtest!F148)</f>
        <v/>
      </c>
      <c r="F148" t="str" s="4">
        <f>IF(OR(Backtest!D148="",Backtest!H148=""),"",Backtest!H148)</f>
        <v/>
      </c>
      <c r="G148" t="str" s="4">
        <f>IF(OR(Backtest!D148="",Backtest!I148=""),"",Backtest!I148)</f>
        <v/>
      </c>
      <c r="H148" t="str" s="4">
        <f>IF(OR(Backtest!D148="",Backtest!J148=""),"",Backtest!J148)</f>
        <v/>
      </c>
      <c r="I148" t="str" s="6">
        <f>IF(OR(Backtest!D148="",Backtest!H148="",Backtest!I148=""),"",ROUNDDOWN(ROUND(Resumen!$B$27/ABS(Backtest!H148-Backtest!I148),6),0))</f>
        <v/>
      </c>
      <c r="J148" t="str" s="4">
        <f>IF(Backtest!Q148="","",ROUND(Backtest!Q148*Resumen!$B$27,2))</f>
        <v/>
      </c>
      <c r="K148" t="str">
        <f>IF(OR(Backtest!D148="",Backtest!N148=""),"",Backtest!N148)</f>
        <v/>
      </c>
      <c r="L148" t="str" s="8">
        <f>IF(Backtest!D148="","",TRIM("Backtest manual. "&amp;Backtest!O148))</f>
        <v/>
      </c>
      <c r="M148" t="str" s="8">
        <f>IF(Backtest!D148="","","Demo")</f>
        <v/>
      </c>
    </row>
    <row r="149">
      <c r="A149" t="str" s="10">
        <f>IF(OR(Backtest!D149="",Backtest!B149=""),"",Backtest!B149)</f>
        <v/>
      </c>
      <c r="B149" t="str">
        <f>IF(OR(Backtest!D149="",Backtest!C149=""),"",Backtest!C149)</f>
        <v/>
      </c>
      <c r="C149" t="str">
        <f>IF(OR(Backtest!D149="",Backtest!D149=""),"",Backtest!D149)</f>
        <v/>
      </c>
      <c r="D149" t="str">
        <f>IF(OR(Backtest!D149="",Backtest!E149=""),"",Backtest!E149)</f>
        <v/>
      </c>
      <c r="E149" t="str">
        <f>IF(OR(Backtest!D149="",Backtest!F149=""),"",Backtest!F149)</f>
        <v/>
      </c>
      <c r="F149" t="str" s="4">
        <f>IF(OR(Backtest!D149="",Backtest!H149=""),"",Backtest!H149)</f>
        <v/>
      </c>
      <c r="G149" t="str" s="4">
        <f>IF(OR(Backtest!D149="",Backtest!I149=""),"",Backtest!I149)</f>
        <v/>
      </c>
      <c r="H149" t="str" s="4">
        <f>IF(OR(Backtest!D149="",Backtest!J149=""),"",Backtest!J149)</f>
        <v/>
      </c>
      <c r="I149" t="str" s="6">
        <f>IF(OR(Backtest!D149="",Backtest!H149="",Backtest!I149=""),"",ROUNDDOWN(ROUND(Resumen!$B$27/ABS(Backtest!H149-Backtest!I149),6),0))</f>
        <v/>
      </c>
      <c r="J149" t="str" s="4">
        <f>IF(Backtest!Q149="","",ROUND(Backtest!Q149*Resumen!$B$27,2))</f>
        <v/>
      </c>
      <c r="K149" t="str">
        <f>IF(OR(Backtest!D149="",Backtest!N149=""),"",Backtest!N149)</f>
        <v/>
      </c>
      <c r="L149" t="str" s="8">
        <f>IF(Backtest!D149="","",TRIM("Backtest manual. "&amp;Backtest!O149))</f>
        <v/>
      </c>
      <c r="M149" t="str" s="8">
        <f>IF(Backtest!D149="","","Demo")</f>
        <v/>
      </c>
    </row>
    <row r="150">
      <c r="A150" t="str" s="10">
        <f>IF(OR(Backtest!D150="",Backtest!B150=""),"",Backtest!B150)</f>
        <v/>
      </c>
      <c r="B150" t="str">
        <f>IF(OR(Backtest!D150="",Backtest!C150=""),"",Backtest!C150)</f>
        <v/>
      </c>
      <c r="C150" t="str">
        <f>IF(OR(Backtest!D150="",Backtest!D150=""),"",Backtest!D150)</f>
        <v/>
      </c>
      <c r="D150" t="str">
        <f>IF(OR(Backtest!D150="",Backtest!E150=""),"",Backtest!E150)</f>
        <v/>
      </c>
      <c r="E150" t="str">
        <f>IF(OR(Backtest!D150="",Backtest!F150=""),"",Backtest!F150)</f>
        <v/>
      </c>
      <c r="F150" t="str" s="4">
        <f>IF(OR(Backtest!D150="",Backtest!H150=""),"",Backtest!H150)</f>
        <v/>
      </c>
      <c r="G150" t="str" s="4">
        <f>IF(OR(Backtest!D150="",Backtest!I150=""),"",Backtest!I150)</f>
        <v/>
      </c>
      <c r="H150" t="str" s="4">
        <f>IF(OR(Backtest!D150="",Backtest!J150=""),"",Backtest!J150)</f>
        <v/>
      </c>
      <c r="I150" t="str" s="6">
        <f>IF(OR(Backtest!D150="",Backtest!H150="",Backtest!I150=""),"",ROUNDDOWN(ROUND(Resumen!$B$27/ABS(Backtest!H150-Backtest!I150),6),0))</f>
        <v/>
      </c>
      <c r="J150" t="str" s="4">
        <f>IF(Backtest!Q150="","",ROUND(Backtest!Q150*Resumen!$B$27,2))</f>
        <v/>
      </c>
      <c r="K150" t="str">
        <f>IF(OR(Backtest!D150="",Backtest!N150=""),"",Backtest!N150)</f>
        <v/>
      </c>
      <c r="L150" t="str" s="8">
        <f>IF(Backtest!D150="","",TRIM("Backtest manual. "&amp;Backtest!O150))</f>
        <v/>
      </c>
      <c r="M150" t="str" s="8">
        <f>IF(Backtest!D150="","","Demo")</f>
        <v/>
      </c>
    </row>
    <row r="151">
      <c r="A151" t="str" s="10">
        <f>IF(OR(Backtest!D151="",Backtest!B151=""),"",Backtest!B151)</f>
        <v/>
      </c>
      <c r="B151" t="str">
        <f>IF(OR(Backtest!D151="",Backtest!C151=""),"",Backtest!C151)</f>
        <v/>
      </c>
      <c r="C151" t="str">
        <f>IF(OR(Backtest!D151="",Backtest!D151=""),"",Backtest!D151)</f>
        <v/>
      </c>
      <c r="D151" t="str">
        <f>IF(OR(Backtest!D151="",Backtest!E151=""),"",Backtest!E151)</f>
        <v/>
      </c>
      <c r="E151" t="str">
        <f>IF(OR(Backtest!D151="",Backtest!F151=""),"",Backtest!F151)</f>
        <v/>
      </c>
      <c r="F151" t="str" s="4">
        <f>IF(OR(Backtest!D151="",Backtest!H151=""),"",Backtest!H151)</f>
        <v/>
      </c>
      <c r="G151" t="str" s="4">
        <f>IF(OR(Backtest!D151="",Backtest!I151=""),"",Backtest!I151)</f>
        <v/>
      </c>
      <c r="H151" t="str" s="4">
        <f>IF(OR(Backtest!D151="",Backtest!J151=""),"",Backtest!J151)</f>
        <v/>
      </c>
      <c r="I151" t="str" s="6">
        <f>IF(OR(Backtest!D151="",Backtest!H151="",Backtest!I151=""),"",ROUNDDOWN(ROUND(Resumen!$B$27/ABS(Backtest!H151-Backtest!I151),6),0))</f>
        <v/>
      </c>
      <c r="J151" t="str" s="4">
        <f>IF(Backtest!Q151="","",ROUND(Backtest!Q151*Resumen!$B$27,2))</f>
        <v/>
      </c>
      <c r="K151" t="str">
        <f>IF(OR(Backtest!D151="",Backtest!N151=""),"",Backtest!N151)</f>
        <v/>
      </c>
      <c r="L151" t="str" s="8">
        <f>IF(Backtest!D151="","",TRIM("Backtest manual. "&amp;Backtest!O151))</f>
        <v/>
      </c>
      <c r="M151" t="str" s="8">
        <f>IF(Backtest!D151="","","Demo")</f>
        <v/>
      </c>
    </row>
    <row r="152">
      <c r="A152" t="str" s="10">
        <f>IF(OR(Backtest!D152="",Backtest!B152=""),"",Backtest!B152)</f>
        <v/>
      </c>
      <c r="B152" t="str">
        <f>IF(OR(Backtest!D152="",Backtest!C152=""),"",Backtest!C152)</f>
        <v/>
      </c>
      <c r="C152" t="str">
        <f>IF(OR(Backtest!D152="",Backtest!D152=""),"",Backtest!D152)</f>
        <v/>
      </c>
      <c r="D152" t="str">
        <f>IF(OR(Backtest!D152="",Backtest!E152=""),"",Backtest!E152)</f>
        <v/>
      </c>
      <c r="E152" t="str">
        <f>IF(OR(Backtest!D152="",Backtest!F152=""),"",Backtest!F152)</f>
        <v/>
      </c>
      <c r="F152" t="str" s="4">
        <f>IF(OR(Backtest!D152="",Backtest!H152=""),"",Backtest!H152)</f>
        <v/>
      </c>
      <c r="G152" t="str" s="4">
        <f>IF(OR(Backtest!D152="",Backtest!I152=""),"",Backtest!I152)</f>
        <v/>
      </c>
      <c r="H152" t="str" s="4">
        <f>IF(OR(Backtest!D152="",Backtest!J152=""),"",Backtest!J152)</f>
        <v/>
      </c>
      <c r="I152" t="str" s="6">
        <f>IF(OR(Backtest!D152="",Backtest!H152="",Backtest!I152=""),"",ROUNDDOWN(ROUND(Resumen!$B$27/ABS(Backtest!H152-Backtest!I152),6),0))</f>
        <v/>
      </c>
      <c r="J152" t="str" s="4">
        <f>IF(Backtest!Q152="","",ROUND(Backtest!Q152*Resumen!$B$27,2))</f>
        <v/>
      </c>
      <c r="K152" t="str">
        <f>IF(OR(Backtest!D152="",Backtest!N152=""),"",Backtest!N152)</f>
        <v/>
      </c>
      <c r="L152" t="str" s="8">
        <f>IF(Backtest!D152="","",TRIM("Backtest manual. "&amp;Backtest!O152))</f>
        <v/>
      </c>
      <c r="M152" t="str" s="8">
        <f>IF(Backtest!D152="","","Demo")</f>
        <v/>
      </c>
    </row>
    <row r="153">
      <c r="A153" t="str" s="10">
        <f>IF(OR(Backtest!D153="",Backtest!B153=""),"",Backtest!B153)</f>
        <v/>
      </c>
      <c r="B153" t="str">
        <f>IF(OR(Backtest!D153="",Backtest!C153=""),"",Backtest!C153)</f>
        <v/>
      </c>
      <c r="C153" t="str">
        <f>IF(OR(Backtest!D153="",Backtest!D153=""),"",Backtest!D153)</f>
        <v/>
      </c>
      <c r="D153" t="str">
        <f>IF(OR(Backtest!D153="",Backtest!E153=""),"",Backtest!E153)</f>
        <v/>
      </c>
      <c r="E153" t="str">
        <f>IF(OR(Backtest!D153="",Backtest!F153=""),"",Backtest!F153)</f>
        <v/>
      </c>
      <c r="F153" t="str" s="4">
        <f>IF(OR(Backtest!D153="",Backtest!H153=""),"",Backtest!H153)</f>
        <v/>
      </c>
      <c r="G153" t="str" s="4">
        <f>IF(OR(Backtest!D153="",Backtest!I153=""),"",Backtest!I153)</f>
        <v/>
      </c>
      <c r="H153" t="str" s="4">
        <f>IF(OR(Backtest!D153="",Backtest!J153=""),"",Backtest!J153)</f>
        <v/>
      </c>
      <c r="I153" t="str" s="6">
        <f>IF(OR(Backtest!D153="",Backtest!H153="",Backtest!I153=""),"",ROUNDDOWN(ROUND(Resumen!$B$27/ABS(Backtest!H153-Backtest!I153),6),0))</f>
        <v/>
      </c>
      <c r="J153" t="str" s="4">
        <f>IF(Backtest!Q153="","",ROUND(Backtest!Q153*Resumen!$B$27,2))</f>
        <v/>
      </c>
      <c r="K153" t="str">
        <f>IF(OR(Backtest!D153="",Backtest!N153=""),"",Backtest!N153)</f>
        <v/>
      </c>
      <c r="L153" t="str" s="8">
        <f>IF(Backtest!D153="","",TRIM("Backtest manual. "&amp;Backtest!O153))</f>
        <v/>
      </c>
      <c r="M153" t="str" s="8">
        <f>IF(Backtest!D153="","","Demo")</f>
        <v/>
      </c>
    </row>
    <row r="154">
      <c r="A154" t="str" s="10">
        <f>IF(OR(Backtest!D154="",Backtest!B154=""),"",Backtest!B154)</f>
        <v/>
      </c>
      <c r="B154" t="str">
        <f>IF(OR(Backtest!D154="",Backtest!C154=""),"",Backtest!C154)</f>
        <v/>
      </c>
      <c r="C154" t="str">
        <f>IF(OR(Backtest!D154="",Backtest!D154=""),"",Backtest!D154)</f>
        <v/>
      </c>
      <c r="D154" t="str">
        <f>IF(OR(Backtest!D154="",Backtest!E154=""),"",Backtest!E154)</f>
        <v/>
      </c>
      <c r="E154" t="str">
        <f>IF(OR(Backtest!D154="",Backtest!F154=""),"",Backtest!F154)</f>
        <v/>
      </c>
      <c r="F154" t="str" s="4">
        <f>IF(OR(Backtest!D154="",Backtest!H154=""),"",Backtest!H154)</f>
        <v/>
      </c>
      <c r="G154" t="str" s="4">
        <f>IF(OR(Backtest!D154="",Backtest!I154=""),"",Backtest!I154)</f>
        <v/>
      </c>
      <c r="H154" t="str" s="4">
        <f>IF(OR(Backtest!D154="",Backtest!J154=""),"",Backtest!J154)</f>
        <v/>
      </c>
      <c r="I154" t="str" s="6">
        <f>IF(OR(Backtest!D154="",Backtest!H154="",Backtest!I154=""),"",ROUNDDOWN(ROUND(Resumen!$B$27/ABS(Backtest!H154-Backtest!I154),6),0))</f>
        <v/>
      </c>
      <c r="J154" t="str" s="4">
        <f>IF(Backtest!Q154="","",ROUND(Backtest!Q154*Resumen!$B$27,2))</f>
        <v/>
      </c>
      <c r="K154" t="str">
        <f>IF(OR(Backtest!D154="",Backtest!N154=""),"",Backtest!N154)</f>
        <v/>
      </c>
      <c r="L154" t="str" s="8">
        <f>IF(Backtest!D154="","",TRIM("Backtest manual. "&amp;Backtest!O154))</f>
        <v/>
      </c>
      <c r="M154" t="str" s="8">
        <f>IF(Backtest!D154="","","Demo")</f>
        <v/>
      </c>
    </row>
    <row r="155">
      <c r="A155" t="str" s="10">
        <f>IF(OR(Backtest!D155="",Backtest!B155=""),"",Backtest!B155)</f>
        <v/>
      </c>
      <c r="B155" t="str">
        <f>IF(OR(Backtest!D155="",Backtest!C155=""),"",Backtest!C155)</f>
        <v/>
      </c>
      <c r="C155" t="str">
        <f>IF(OR(Backtest!D155="",Backtest!D155=""),"",Backtest!D155)</f>
        <v/>
      </c>
      <c r="D155" t="str">
        <f>IF(OR(Backtest!D155="",Backtest!E155=""),"",Backtest!E155)</f>
        <v/>
      </c>
      <c r="E155" t="str">
        <f>IF(OR(Backtest!D155="",Backtest!F155=""),"",Backtest!F155)</f>
        <v/>
      </c>
      <c r="F155" t="str" s="4">
        <f>IF(OR(Backtest!D155="",Backtest!H155=""),"",Backtest!H155)</f>
        <v/>
      </c>
      <c r="G155" t="str" s="4">
        <f>IF(OR(Backtest!D155="",Backtest!I155=""),"",Backtest!I155)</f>
        <v/>
      </c>
      <c r="H155" t="str" s="4">
        <f>IF(OR(Backtest!D155="",Backtest!J155=""),"",Backtest!J155)</f>
        <v/>
      </c>
      <c r="I155" t="str" s="6">
        <f>IF(OR(Backtest!D155="",Backtest!H155="",Backtest!I155=""),"",ROUNDDOWN(ROUND(Resumen!$B$27/ABS(Backtest!H155-Backtest!I155),6),0))</f>
        <v/>
      </c>
      <c r="J155" t="str" s="4">
        <f>IF(Backtest!Q155="","",ROUND(Backtest!Q155*Resumen!$B$27,2))</f>
        <v/>
      </c>
      <c r="K155" t="str">
        <f>IF(OR(Backtest!D155="",Backtest!N155=""),"",Backtest!N155)</f>
        <v/>
      </c>
      <c r="L155" t="str" s="8">
        <f>IF(Backtest!D155="","",TRIM("Backtest manual. "&amp;Backtest!O155))</f>
        <v/>
      </c>
      <c r="M155" t="str" s="8">
        <f>IF(Backtest!D155="","","Demo")</f>
        <v/>
      </c>
    </row>
    <row r="156">
      <c r="A156" t="str" s="10">
        <f>IF(OR(Backtest!D156="",Backtest!B156=""),"",Backtest!B156)</f>
        <v/>
      </c>
      <c r="B156" t="str">
        <f>IF(OR(Backtest!D156="",Backtest!C156=""),"",Backtest!C156)</f>
        <v/>
      </c>
      <c r="C156" t="str">
        <f>IF(OR(Backtest!D156="",Backtest!D156=""),"",Backtest!D156)</f>
        <v/>
      </c>
      <c r="D156" t="str">
        <f>IF(OR(Backtest!D156="",Backtest!E156=""),"",Backtest!E156)</f>
        <v/>
      </c>
      <c r="E156" t="str">
        <f>IF(OR(Backtest!D156="",Backtest!F156=""),"",Backtest!F156)</f>
        <v/>
      </c>
      <c r="F156" t="str" s="4">
        <f>IF(OR(Backtest!D156="",Backtest!H156=""),"",Backtest!H156)</f>
        <v/>
      </c>
      <c r="G156" t="str" s="4">
        <f>IF(OR(Backtest!D156="",Backtest!I156=""),"",Backtest!I156)</f>
        <v/>
      </c>
      <c r="H156" t="str" s="4">
        <f>IF(OR(Backtest!D156="",Backtest!J156=""),"",Backtest!J156)</f>
        <v/>
      </c>
      <c r="I156" t="str" s="6">
        <f>IF(OR(Backtest!D156="",Backtest!H156="",Backtest!I156=""),"",ROUNDDOWN(ROUND(Resumen!$B$27/ABS(Backtest!H156-Backtest!I156),6),0))</f>
        <v/>
      </c>
      <c r="J156" t="str" s="4">
        <f>IF(Backtest!Q156="","",ROUND(Backtest!Q156*Resumen!$B$27,2))</f>
        <v/>
      </c>
      <c r="K156" t="str">
        <f>IF(OR(Backtest!D156="",Backtest!N156=""),"",Backtest!N156)</f>
        <v/>
      </c>
      <c r="L156" t="str" s="8">
        <f>IF(Backtest!D156="","",TRIM("Backtest manual. "&amp;Backtest!O156))</f>
        <v/>
      </c>
      <c r="M156" t="str" s="8">
        <f>IF(Backtest!D156="","","Demo")</f>
        <v/>
      </c>
    </row>
    <row r="157">
      <c r="A157" t="str" s="10">
        <f>IF(OR(Backtest!D157="",Backtest!B157=""),"",Backtest!B157)</f>
        <v/>
      </c>
      <c r="B157" t="str">
        <f>IF(OR(Backtest!D157="",Backtest!C157=""),"",Backtest!C157)</f>
        <v/>
      </c>
      <c r="C157" t="str">
        <f>IF(OR(Backtest!D157="",Backtest!D157=""),"",Backtest!D157)</f>
        <v/>
      </c>
      <c r="D157" t="str">
        <f>IF(OR(Backtest!D157="",Backtest!E157=""),"",Backtest!E157)</f>
        <v/>
      </c>
      <c r="E157" t="str">
        <f>IF(OR(Backtest!D157="",Backtest!F157=""),"",Backtest!F157)</f>
        <v/>
      </c>
      <c r="F157" t="str" s="4">
        <f>IF(OR(Backtest!D157="",Backtest!H157=""),"",Backtest!H157)</f>
        <v/>
      </c>
      <c r="G157" t="str" s="4">
        <f>IF(OR(Backtest!D157="",Backtest!I157=""),"",Backtest!I157)</f>
        <v/>
      </c>
      <c r="H157" t="str" s="4">
        <f>IF(OR(Backtest!D157="",Backtest!J157=""),"",Backtest!J157)</f>
        <v/>
      </c>
      <c r="I157" t="str" s="6">
        <f>IF(OR(Backtest!D157="",Backtest!H157="",Backtest!I157=""),"",ROUNDDOWN(ROUND(Resumen!$B$27/ABS(Backtest!H157-Backtest!I157),6),0))</f>
        <v/>
      </c>
      <c r="J157" t="str" s="4">
        <f>IF(Backtest!Q157="","",ROUND(Backtest!Q157*Resumen!$B$27,2))</f>
        <v/>
      </c>
      <c r="K157" t="str">
        <f>IF(OR(Backtest!D157="",Backtest!N157=""),"",Backtest!N157)</f>
        <v/>
      </c>
      <c r="L157" t="str" s="8">
        <f>IF(Backtest!D157="","",TRIM("Backtest manual. "&amp;Backtest!O157))</f>
        <v/>
      </c>
      <c r="M157" t="str" s="8">
        <f>IF(Backtest!D157="","","Demo")</f>
        <v/>
      </c>
    </row>
    <row r="158">
      <c r="A158" t="str" s="10">
        <f>IF(OR(Backtest!D158="",Backtest!B158=""),"",Backtest!B158)</f>
        <v/>
      </c>
      <c r="B158" t="str">
        <f>IF(OR(Backtest!D158="",Backtest!C158=""),"",Backtest!C158)</f>
        <v/>
      </c>
      <c r="C158" t="str">
        <f>IF(OR(Backtest!D158="",Backtest!D158=""),"",Backtest!D158)</f>
        <v/>
      </c>
      <c r="D158" t="str">
        <f>IF(OR(Backtest!D158="",Backtest!E158=""),"",Backtest!E158)</f>
        <v/>
      </c>
      <c r="E158" t="str">
        <f>IF(OR(Backtest!D158="",Backtest!F158=""),"",Backtest!F158)</f>
        <v/>
      </c>
      <c r="F158" t="str" s="4">
        <f>IF(OR(Backtest!D158="",Backtest!H158=""),"",Backtest!H158)</f>
        <v/>
      </c>
      <c r="G158" t="str" s="4">
        <f>IF(OR(Backtest!D158="",Backtest!I158=""),"",Backtest!I158)</f>
        <v/>
      </c>
      <c r="H158" t="str" s="4">
        <f>IF(OR(Backtest!D158="",Backtest!J158=""),"",Backtest!J158)</f>
        <v/>
      </c>
      <c r="I158" t="str" s="6">
        <f>IF(OR(Backtest!D158="",Backtest!H158="",Backtest!I158=""),"",ROUNDDOWN(ROUND(Resumen!$B$27/ABS(Backtest!H158-Backtest!I158),6),0))</f>
        <v/>
      </c>
      <c r="J158" t="str" s="4">
        <f>IF(Backtest!Q158="","",ROUND(Backtest!Q158*Resumen!$B$27,2))</f>
        <v/>
      </c>
      <c r="K158" t="str">
        <f>IF(OR(Backtest!D158="",Backtest!N158=""),"",Backtest!N158)</f>
        <v/>
      </c>
      <c r="L158" t="str" s="8">
        <f>IF(Backtest!D158="","",TRIM("Backtest manual. "&amp;Backtest!O158))</f>
        <v/>
      </c>
      <c r="M158" t="str" s="8">
        <f>IF(Backtest!D158="","","Demo")</f>
        <v/>
      </c>
    </row>
    <row r="159">
      <c r="A159" t="str" s="10">
        <f>IF(OR(Backtest!D159="",Backtest!B159=""),"",Backtest!B159)</f>
        <v/>
      </c>
      <c r="B159" t="str">
        <f>IF(OR(Backtest!D159="",Backtest!C159=""),"",Backtest!C159)</f>
        <v/>
      </c>
      <c r="C159" t="str">
        <f>IF(OR(Backtest!D159="",Backtest!D159=""),"",Backtest!D159)</f>
        <v/>
      </c>
      <c r="D159" t="str">
        <f>IF(OR(Backtest!D159="",Backtest!E159=""),"",Backtest!E159)</f>
        <v/>
      </c>
      <c r="E159" t="str">
        <f>IF(OR(Backtest!D159="",Backtest!F159=""),"",Backtest!F159)</f>
        <v/>
      </c>
      <c r="F159" t="str" s="4">
        <f>IF(OR(Backtest!D159="",Backtest!H159=""),"",Backtest!H159)</f>
        <v/>
      </c>
      <c r="G159" t="str" s="4">
        <f>IF(OR(Backtest!D159="",Backtest!I159=""),"",Backtest!I159)</f>
        <v/>
      </c>
      <c r="H159" t="str" s="4">
        <f>IF(OR(Backtest!D159="",Backtest!J159=""),"",Backtest!J159)</f>
        <v/>
      </c>
      <c r="I159" t="str" s="6">
        <f>IF(OR(Backtest!D159="",Backtest!H159="",Backtest!I159=""),"",ROUNDDOWN(ROUND(Resumen!$B$27/ABS(Backtest!H159-Backtest!I159),6),0))</f>
        <v/>
      </c>
      <c r="J159" t="str" s="4">
        <f>IF(Backtest!Q159="","",ROUND(Backtest!Q159*Resumen!$B$27,2))</f>
        <v/>
      </c>
      <c r="K159" t="str">
        <f>IF(OR(Backtest!D159="",Backtest!N159=""),"",Backtest!N159)</f>
        <v/>
      </c>
      <c r="L159" t="str" s="8">
        <f>IF(Backtest!D159="","",TRIM("Backtest manual. "&amp;Backtest!O159))</f>
        <v/>
      </c>
      <c r="M159" t="str" s="8">
        <f>IF(Backtest!D159="","","Demo")</f>
        <v/>
      </c>
    </row>
    <row r="160">
      <c r="A160" t="str" s="10">
        <f>IF(OR(Backtest!D160="",Backtest!B160=""),"",Backtest!B160)</f>
        <v/>
      </c>
      <c r="B160" t="str">
        <f>IF(OR(Backtest!D160="",Backtest!C160=""),"",Backtest!C160)</f>
        <v/>
      </c>
      <c r="C160" t="str">
        <f>IF(OR(Backtest!D160="",Backtest!D160=""),"",Backtest!D160)</f>
        <v/>
      </c>
      <c r="D160" t="str">
        <f>IF(OR(Backtest!D160="",Backtest!E160=""),"",Backtest!E160)</f>
        <v/>
      </c>
      <c r="E160" t="str">
        <f>IF(OR(Backtest!D160="",Backtest!F160=""),"",Backtest!F160)</f>
        <v/>
      </c>
      <c r="F160" t="str" s="4">
        <f>IF(OR(Backtest!D160="",Backtest!H160=""),"",Backtest!H160)</f>
        <v/>
      </c>
      <c r="G160" t="str" s="4">
        <f>IF(OR(Backtest!D160="",Backtest!I160=""),"",Backtest!I160)</f>
        <v/>
      </c>
      <c r="H160" t="str" s="4">
        <f>IF(OR(Backtest!D160="",Backtest!J160=""),"",Backtest!J160)</f>
        <v/>
      </c>
      <c r="I160" t="str" s="6">
        <f>IF(OR(Backtest!D160="",Backtest!H160="",Backtest!I160=""),"",ROUNDDOWN(ROUND(Resumen!$B$27/ABS(Backtest!H160-Backtest!I160),6),0))</f>
        <v/>
      </c>
      <c r="J160" t="str" s="4">
        <f>IF(Backtest!Q160="","",ROUND(Backtest!Q160*Resumen!$B$27,2))</f>
        <v/>
      </c>
      <c r="K160" t="str">
        <f>IF(OR(Backtest!D160="",Backtest!N160=""),"",Backtest!N160)</f>
        <v/>
      </c>
      <c r="L160" t="str" s="8">
        <f>IF(Backtest!D160="","",TRIM("Backtest manual. "&amp;Backtest!O160))</f>
        <v/>
      </c>
      <c r="M160" t="str" s="8">
        <f>IF(Backtest!D160="","","Demo")</f>
        <v/>
      </c>
    </row>
    <row r="161">
      <c r="A161" t="str" s="10">
        <f>IF(OR(Backtest!D161="",Backtest!B161=""),"",Backtest!B161)</f>
        <v/>
      </c>
      <c r="B161" t="str">
        <f>IF(OR(Backtest!D161="",Backtest!C161=""),"",Backtest!C161)</f>
        <v/>
      </c>
      <c r="C161" t="str">
        <f>IF(OR(Backtest!D161="",Backtest!D161=""),"",Backtest!D161)</f>
        <v/>
      </c>
      <c r="D161" t="str">
        <f>IF(OR(Backtest!D161="",Backtest!E161=""),"",Backtest!E161)</f>
        <v/>
      </c>
      <c r="E161" t="str">
        <f>IF(OR(Backtest!D161="",Backtest!F161=""),"",Backtest!F161)</f>
        <v/>
      </c>
      <c r="F161" t="str" s="4">
        <f>IF(OR(Backtest!D161="",Backtest!H161=""),"",Backtest!H161)</f>
        <v/>
      </c>
      <c r="G161" t="str" s="4">
        <f>IF(OR(Backtest!D161="",Backtest!I161=""),"",Backtest!I161)</f>
        <v/>
      </c>
      <c r="H161" t="str" s="4">
        <f>IF(OR(Backtest!D161="",Backtest!J161=""),"",Backtest!J161)</f>
        <v/>
      </c>
      <c r="I161" t="str" s="6">
        <f>IF(OR(Backtest!D161="",Backtest!H161="",Backtest!I161=""),"",ROUNDDOWN(ROUND(Resumen!$B$27/ABS(Backtest!H161-Backtest!I161),6),0))</f>
        <v/>
      </c>
      <c r="J161" t="str" s="4">
        <f>IF(Backtest!Q161="","",ROUND(Backtest!Q161*Resumen!$B$27,2))</f>
        <v/>
      </c>
      <c r="K161" t="str">
        <f>IF(OR(Backtest!D161="",Backtest!N161=""),"",Backtest!N161)</f>
        <v/>
      </c>
      <c r="L161" t="str" s="8">
        <f>IF(Backtest!D161="","",TRIM("Backtest manual. "&amp;Backtest!O161))</f>
        <v/>
      </c>
      <c r="M161" t="str" s="8">
        <f>IF(Backtest!D161="","","Demo")</f>
        <v/>
      </c>
    </row>
    <row r="162">
      <c r="A162" t="str" s="10">
        <f>IF(OR(Backtest!D162="",Backtest!B162=""),"",Backtest!B162)</f>
        <v/>
      </c>
      <c r="B162" t="str">
        <f>IF(OR(Backtest!D162="",Backtest!C162=""),"",Backtest!C162)</f>
        <v/>
      </c>
      <c r="C162" t="str">
        <f>IF(OR(Backtest!D162="",Backtest!D162=""),"",Backtest!D162)</f>
        <v/>
      </c>
      <c r="D162" t="str">
        <f>IF(OR(Backtest!D162="",Backtest!E162=""),"",Backtest!E162)</f>
        <v/>
      </c>
      <c r="E162" t="str">
        <f>IF(OR(Backtest!D162="",Backtest!F162=""),"",Backtest!F162)</f>
        <v/>
      </c>
      <c r="F162" t="str" s="4">
        <f>IF(OR(Backtest!D162="",Backtest!H162=""),"",Backtest!H162)</f>
        <v/>
      </c>
      <c r="G162" t="str" s="4">
        <f>IF(OR(Backtest!D162="",Backtest!I162=""),"",Backtest!I162)</f>
        <v/>
      </c>
      <c r="H162" t="str" s="4">
        <f>IF(OR(Backtest!D162="",Backtest!J162=""),"",Backtest!J162)</f>
        <v/>
      </c>
      <c r="I162" t="str" s="6">
        <f>IF(OR(Backtest!D162="",Backtest!H162="",Backtest!I162=""),"",ROUNDDOWN(ROUND(Resumen!$B$27/ABS(Backtest!H162-Backtest!I162),6),0))</f>
        <v/>
      </c>
      <c r="J162" t="str" s="4">
        <f>IF(Backtest!Q162="","",ROUND(Backtest!Q162*Resumen!$B$27,2))</f>
        <v/>
      </c>
      <c r="K162" t="str">
        <f>IF(OR(Backtest!D162="",Backtest!N162=""),"",Backtest!N162)</f>
        <v/>
      </c>
      <c r="L162" t="str" s="8">
        <f>IF(Backtest!D162="","",TRIM("Backtest manual. "&amp;Backtest!O162))</f>
        <v/>
      </c>
      <c r="M162" t="str" s="8">
        <f>IF(Backtest!D162="","","Demo")</f>
        <v/>
      </c>
    </row>
    <row r="163">
      <c r="A163" t="str" s="10">
        <f>IF(OR(Backtest!D163="",Backtest!B163=""),"",Backtest!B163)</f>
        <v/>
      </c>
      <c r="B163" t="str">
        <f>IF(OR(Backtest!D163="",Backtest!C163=""),"",Backtest!C163)</f>
        <v/>
      </c>
      <c r="C163" t="str">
        <f>IF(OR(Backtest!D163="",Backtest!D163=""),"",Backtest!D163)</f>
        <v/>
      </c>
      <c r="D163" t="str">
        <f>IF(OR(Backtest!D163="",Backtest!E163=""),"",Backtest!E163)</f>
        <v/>
      </c>
      <c r="E163" t="str">
        <f>IF(OR(Backtest!D163="",Backtest!F163=""),"",Backtest!F163)</f>
        <v/>
      </c>
      <c r="F163" t="str" s="4">
        <f>IF(OR(Backtest!D163="",Backtest!H163=""),"",Backtest!H163)</f>
        <v/>
      </c>
      <c r="G163" t="str" s="4">
        <f>IF(OR(Backtest!D163="",Backtest!I163=""),"",Backtest!I163)</f>
        <v/>
      </c>
      <c r="H163" t="str" s="4">
        <f>IF(OR(Backtest!D163="",Backtest!J163=""),"",Backtest!J163)</f>
        <v/>
      </c>
      <c r="I163" t="str" s="6">
        <f>IF(OR(Backtest!D163="",Backtest!H163="",Backtest!I163=""),"",ROUNDDOWN(ROUND(Resumen!$B$27/ABS(Backtest!H163-Backtest!I163),6),0))</f>
        <v/>
      </c>
      <c r="J163" t="str" s="4">
        <f>IF(Backtest!Q163="","",ROUND(Backtest!Q163*Resumen!$B$27,2))</f>
        <v/>
      </c>
      <c r="K163" t="str">
        <f>IF(OR(Backtest!D163="",Backtest!N163=""),"",Backtest!N163)</f>
        <v/>
      </c>
      <c r="L163" t="str" s="8">
        <f>IF(Backtest!D163="","",TRIM("Backtest manual. "&amp;Backtest!O163))</f>
        <v/>
      </c>
      <c r="M163" t="str" s="8">
        <f>IF(Backtest!D163="","","Demo")</f>
        <v/>
      </c>
    </row>
    <row r="164">
      <c r="A164" t="str" s="10">
        <f>IF(OR(Backtest!D164="",Backtest!B164=""),"",Backtest!B164)</f>
        <v/>
      </c>
      <c r="B164" t="str">
        <f>IF(OR(Backtest!D164="",Backtest!C164=""),"",Backtest!C164)</f>
        <v/>
      </c>
      <c r="C164" t="str">
        <f>IF(OR(Backtest!D164="",Backtest!D164=""),"",Backtest!D164)</f>
        <v/>
      </c>
      <c r="D164" t="str">
        <f>IF(OR(Backtest!D164="",Backtest!E164=""),"",Backtest!E164)</f>
        <v/>
      </c>
      <c r="E164" t="str">
        <f>IF(OR(Backtest!D164="",Backtest!F164=""),"",Backtest!F164)</f>
        <v/>
      </c>
      <c r="F164" t="str" s="4">
        <f>IF(OR(Backtest!D164="",Backtest!H164=""),"",Backtest!H164)</f>
        <v/>
      </c>
      <c r="G164" t="str" s="4">
        <f>IF(OR(Backtest!D164="",Backtest!I164=""),"",Backtest!I164)</f>
        <v/>
      </c>
      <c r="H164" t="str" s="4">
        <f>IF(OR(Backtest!D164="",Backtest!J164=""),"",Backtest!J164)</f>
        <v/>
      </c>
      <c r="I164" t="str" s="6">
        <f>IF(OR(Backtest!D164="",Backtest!H164="",Backtest!I164=""),"",ROUNDDOWN(ROUND(Resumen!$B$27/ABS(Backtest!H164-Backtest!I164),6),0))</f>
        <v/>
      </c>
      <c r="J164" t="str" s="4">
        <f>IF(Backtest!Q164="","",ROUND(Backtest!Q164*Resumen!$B$27,2))</f>
        <v/>
      </c>
      <c r="K164" t="str">
        <f>IF(OR(Backtest!D164="",Backtest!N164=""),"",Backtest!N164)</f>
        <v/>
      </c>
      <c r="L164" t="str" s="8">
        <f>IF(Backtest!D164="","",TRIM("Backtest manual. "&amp;Backtest!O164))</f>
        <v/>
      </c>
      <c r="M164" t="str" s="8">
        <f>IF(Backtest!D164="","","Demo")</f>
        <v/>
      </c>
    </row>
    <row r="165">
      <c r="A165" t="str" s="10">
        <f>IF(OR(Backtest!D165="",Backtest!B165=""),"",Backtest!B165)</f>
        <v/>
      </c>
      <c r="B165" t="str">
        <f>IF(OR(Backtest!D165="",Backtest!C165=""),"",Backtest!C165)</f>
        <v/>
      </c>
      <c r="C165" t="str">
        <f>IF(OR(Backtest!D165="",Backtest!D165=""),"",Backtest!D165)</f>
        <v/>
      </c>
      <c r="D165" t="str">
        <f>IF(OR(Backtest!D165="",Backtest!E165=""),"",Backtest!E165)</f>
        <v/>
      </c>
      <c r="E165" t="str">
        <f>IF(OR(Backtest!D165="",Backtest!F165=""),"",Backtest!F165)</f>
        <v/>
      </c>
      <c r="F165" t="str" s="4">
        <f>IF(OR(Backtest!D165="",Backtest!H165=""),"",Backtest!H165)</f>
        <v/>
      </c>
      <c r="G165" t="str" s="4">
        <f>IF(OR(Backtest!D165="",Backtest!I165=""),"",Backtest!I165)</f>
        <v/>
      </c>
      <c r="H165" t="str" s="4">
        <f>IF(OR(Backtest!D165="",Backtest!J165=""),"",Backtest!J165)</f>
        <v/>
      </c>
      <c r="I165" t="str" s="6">
        <f>IF(OR(Backtest!D165="",Backtest!H165="",Backtest!I165=""),"",ROUNDDOWN(ROUND(Resumen!$B$27/ABS(Backtest!H165-Backtest!I165),6),0))</f>
        <v/>
      </c>
      <c r="J165" t="str" s="4">
        <f>IF(Backtest!Q165="","",ROUND(Backtest!Q165*Resumen!$B$27,2))</f>
        <v/>
      </c>
      <c r="K165" t="str">
        <f>IF(OR(Backtest!D165="",Backtest!N165=""),"",Backtest!N165)</f>
        <v/>
      </c>
      <c r="L165" t="str" s="8">
        <f>IF(Backtest!D165="","",TRIM("Backtest manual. "&amp;Backtest!O165))</f>
        <v/>
      </c>
      <c r="M165" t="str" s="8">
        <f>IF(Backtest!D165="","","Demo")</f>
        <v/>
      </c>
    </row>
    <row r="166">
      <c r="A166" t="str" s="10">
        <f>IF(OR(Backtest!D166="",Backtest!B166=""),"",Backtest!B166)</f>
        <v/>
      </c>
      <c r="B166" t="str">
        <f>IF(OR(Backtest!D166="",Backtest!C166=""),"",Backtest!C166)</f>
        <v/>
      </c>
      <c r="C166" t="str">
        <f>IF(OR(Backtest!D166="",Backtest!D166=""),"",Backtest!D166)</f>
        <v/>
      </c>
      <c r="D166" t="str">
        <f>IF(OR(Backtest!D166="",Backtest!E166=""),"",Backtest!E166)</f>
        <v/>
      </c>
      <c r="E166" t="str">
        <f>IF(OR(Backtest!D166="",Backtest!F166=""),"",Backtest!F166)</f>
        <v/>
      </c>
      <c r="F166" t="str" s="4">
        <f>IF(OR(Backtest!D166="",Backtest!H166=""),"",Backtest!H166)</f>
        <v/>
      </c>
      <c r="G166" t="str" s="4">
        <f>IF(OR(Backtest!D166="",Backtest!I166=""),"",Backtest!I166)</f>
        <v/>
      </c>
      <c r="H166" t="str" s="4">
        <f>IF(OR(Backtest!D166="",Backtest!J166=""),"",Backtest!J166)</f>
        <v/>
      </c>
      <c r="I166" t="str" s="6">
        <f>IF(OR(Backtest!D166="",Backtest!H166="",Backtest!I166=""),"",ROUNDDOWN(ROUND(Resumen!$B$27/ABS(Backtest!H166-Backtest!I166),6),0))</f>
        <v/>
      </c>
      <c r="J166" t="str" s="4">
        <f>IF(Backtest!Q166="","",ROUND(Backtest!Q166*Resumen!$B$27,2))</f>
        <v/>
      </c>
      <c r="K166" t="str">
        <f>IF(OR(Backtest!D166="",Backtest!N166=""),"",Backtest!N166)</f>
        <v/>
      </c>
      <c r="L166" t="str" s="8">
        <f>IF(Backtest!D166="","",TRIM("Backtest manual. "&amp;Backtest!O166))</f>
        <v/>
      </c>
      <c r="M166" t="str" s="8">
        <f>IF(Backtest!D166="","","Demo")</f>
        <v/>
      </c>
    </row>
    <row r="167">
      <c r="A167" t="str" s="10">
        <f>IF(OR(Backtest!D167="",Backtest!B167=""),"",Backtest!B167)</f>
        <v/>
      </c>
      <c r="B167" t="str">
        <f>IF(OR(Backtest!D167="",Backtest!C167=""),"",Backtest!C167)</f>
        <v/>
      </c>
      <c r="C167" t="str">
        <f>IF(OR(Backtest!D167="",Backtest!D167=""),"",Backtest!D167)</f>
        <v/>
      </c>
      <c r="D167" t="str">
        <f>IF(OR(Backtest!D167="",Backtest!E167=""),"",Backtest!E167)</f>
        <v/>
      </c>
      <c r="E167" t="str">
        <f>IF(OR(Backtest!D167="",Backtest!F167=""),"",Backtest!F167)</f>
        <v/>
      </c>
      <c r="F167" t="str" s="4">
        <f>IF(OR(Backtest!D167="",Backtest!H167=""),"",Backtest!H167)</f>
        <v/>
      </c>
      <c r="G167" t="str" s="4">
        <f>IF(OR(Backtest!D167="",Backtest!I167=""),"",Backtest!I167)</f>
        <v/>
      </c>
      <c r="H167" t="str" s="4">
        <f>IF(OR(Backtest!D167="",Backtest!J167=""),"",Backtest!J167)</f>
        <v/>
      </c>
      <c r="I167" t="str" s="6">
        <f>IF(OR(Backtest!D167="",Backtest!H167="",Backtest!I167=""),"",ROUNDDOWN(ROUND(Resumen!$B$27/ABS(Backtest!H167-Backtest!I167),6),0))</f>
        <v/>
      </c>
      <c r="J167" t="str" s="4">
        <f>IF(Backtest!Q167="","",ROUND(Backtest!Q167*Resumen!$B$27,2))</f>
        <v/>
      </c>
      <c r="K167" t="str">
        <f>IF(OR(Backtest!D167="",Backtest!N167=""),"",Backtest!N167)</f>
        <v/>
      </c>
      <c r="L167" t="str" s="8">
        <f>IF(Backtest!D167="","",TRIM("Backtest manual. "&amp;Backtest!O167))</f>
        <v/>
      </c>
      <c r="M167" t="str" s="8">
        <f>IF(Backtest!D167="","","Demo")</f>
        <v/>
      </c>
    </row>
    <row r="168">
      <c r="A168" t="str" s="10">
        <f>IF(OR(Backtest!D168="",Backtest!B168=""),"",Backtest!B168)</f>
        <v/>
      </c>
      <c r="B168" t="str">
        <f>IF(OR(Backtest!D168="",Backtest!C168=""),"",Backtest!C168)</f>
        <v/>
      </c>
      <c r="C168" t="str">
        <f>IF(OR(Backtest!D168="",Backtest!D168=""),"",Backtest!D168)</f>
        <v/>
      </c>
      <c r="D168" t="str">
        <f>IF(OR(Backtest!D168="",Backtest!E168=""),"",Backtest!E168)</f>
        <v/>
      </c>
      <c r="E168" t="str">
        <f>IF(OR(Backtest!D168="",Backtest!F168=""),"",Backtest!F168)</f>
        <v/>
      </c>
      <c r="F168" t="str" s="4">
        <f>IF(OR(Backtest!D168="",Backtest!H168=""),"",Backtest!H168)</f>
        <v/>
      </c>
      <c r="G168" t="str" s="4">
        <f>IF(OR(Backtest!D168="",Backtest!I168=""),"",Backtest!I168)</f>
        <v/>
      </c>
      <c r="H168" t="str" s="4">
        <f>IF(OR(Backtest!D168="",Backtest!J168=""),"",Backtest!J168)</f>
        <v/>
      </c>
      <c r="I168" t="str" s="6">
        <f>IF(OR(Backtest!D168="",Backtest!H168="",Backtest!I168=""),"",ROUNDDOWN(ROUND(Resumen!$B$27/ABS(Backtest!H168-Backtest!I168),6),0))</f>
        <v/>
      </c>
      <c r="J168" t="str" s="4">
        <f>IF(Backtest!Q168="","",ROUND(Backtest!Q168*Resumen!$B$27,2))</f>
        <v/>
      </c>
      <c r="K168" t="str">
        <f>IF(OR(Backtest!D168="",Backtest!N168=""),"",Backtest!N168)</f>
        <v/>
      </c>
      <c r="L168" t="str" s="8">
        <f>IF(Backtest!D168="","",TRIM("Backtest manual. "&amp;Backtest!O168))</f>
        <v/>
      </c>
      <c r="M168" t="str" s="8">
        <f>IF(Backtest!D168="","","Demo")</f>
        <v/>
      </c>
    </row>
    <row r="169">
      <c r="A169" t="str" s="10">
        <f>IF(OR(Backtest!D169="",Backtest!B169=""),"",Backtest!B169)</f>
        <v/>
      </c>
      <c r="B169" t="str">
        <f>IF(OR(Backtest!D169="",Backtest!C169=""),"",Backtest!C169)</f>
        <v/>
      </c>
      <c r="C169" t="str">
        <f>IF(OR(Backtest!D169="",Backtest!D169=""),"",Backtest!D169)</f>
        <v/>
      </c>
      <c r="D169" t="str">
        <f>IF(OR(Backtest!D169="",Backtest!E169=""),"",Backtest!E169)</f>
        <v/>
      </c>
      <c r="E169" t="str">
        <f>IF(OR(Backtest!D169="",Backtest!F169=""),"",Backtest!F169)</f>
        <v/>
      </c>
      <c r="F169" t="str" s="4">
        <f>IF(OR(Backtest!D169="",Backtest!H169=""),"",Backtest!H169)</f>
        <v/>
      </c>
      <c r="G169" t="str" s="4">
        <f>IF(OR(Backtest!D169="",Backtest!I169=""),"",Backtest!I169)</f>
        <v/>
      </c>
      <c r="H169" t="str" s="4">
        <f>IF(OR(Backtest!D169="",Backtest!J169=""),"",Backtest!J169)</f>
        <v/>
      </c>
      <c r="I169" t="str" s="6">
        <f>IF(OR(Backtest!D169="",Backtest!H169="",Backtest!I169=""),"",ROUNDDOWN(ROUND(Resumen!$B$27/ABS(Backtest!H169-Backtest!I169),6),0))</f>
        <v/>
      </c>
      <c r="J169" t="str" s="4">
        <f>IF(Backtest!Q169="","",ROUND(Backtest!Q169*Resumen!$B$27,2))</f>
        <v/>
      </c>
      <c r="K169" t="str">
        <f>IF(OR(Backtest!D169="",Backtest!N169=""),"",Backtest!N169)</f>
        <v/>
      </c>
      <c r="L169" t="str" s="8">
        <f>IF(Backtest!D169="","",TRIM("Backtest manual. "&amp;Backtest!O169))</f>
        <v/>
      </c>
      <c r="M169" t="str" s="8">
        <f>IF(Backtest!D169="","","Demo")</f>
        <v/>
      </c>
    </row>
    <row r="170">
      <c r="A170" t="str" s="10">
        <f>IF(OR(Backtest!D170="",Backtest!B170=""),"",Backtest!B170)</f>
        <v/>
      </c>
      <c r="B170" t="str">
        <f>IF(OR(Backtest!D170="",Backtest!C170=""),"",Backtest!C170)</f>
        <v/>
      </c>
      <c r="C170" t="str">
        <f>IF(OR(Backtest!D170="",Backtest!D170=""),"",Backtest!D170)</f>
        <v/>
      </c>
      <c r="D170" t="str">
        <f>IF(OR(Backtest!D170="",Backtest!E170=""),"",Backtest!E170)</f>
        <v/>
      </c>
      <c r="E170" t="str">
        <f>IF(OR(Backtest!D170="",Backtest!F170=""),"",Backtest!F170)</f>
        <v/>
      </c>
      <c r="F170" t="str" s="4">
        <f>IF(OR(Backtest!D170="",Backtest!H170=""),"",Backtest!H170)</f>
        <v/>
      </c>
      <c r="G170" t="str" s="4">
        <f>IF(OR(Backtest!D170="",Backtest!I170=""),"",Backtest!I170)</f>
        <v/>
      </c>
      <c r="H170" t="str" s="4">
        <f>IF(OR(Backtest!D170="",Backtest!J170=""),"",Backtest!J170)</f>
        <v/>
      </c>
      <c r="I170" t="str" s="6">
        <f>IF(OR(Backtest!D170="",Backtest!H170="",Backtest!I170=""),"",ROUNDDOWN(ROUND(Resumen!$B$27/ABS(Backtest!H170-Backtest!I170),6),0))</f>
        <v/>
      </c>
      <c r="J170" t="str" s="4">
        <f>IF(Backtest!Q170="","",ROUND(Backtest!Q170*Resumen!$B$27,2))</f>
        <v/>
      </c>
      <c r="K170" t="str">
        <f>IF(OR(Backtest!D170="",Backtest!N170=""),"",Backtest!N170)</f>
        <v/>
      </c>
      <c r="L170" t="str" s="8">
        <f>IF(Backtest!D170="","",TRIM("Backtest manual. "&amp;Backtest!O170))</f>
        <v/>
      </c>
      <c r="M170" t="str" s="8">
        <f>IF(Backtest!D170="","","Demo")</f>
        <v/>
      </c>
    </row>
    <row r="171">
      <c r="A171" t="str" s="10">
        <f>IF(OR(Backtest!D171="",Backtest!B171=""),"",Backtest!B171)</f>
        <v/>
      </c>
      <c r="B171" t="str">
        <f>IF(OR(Backtest!D171="",Backtest!C171=""),"",Backtest!C171)</f>
        <v/>
      </c>
      <c r="C171" t="str">
        <f>IF(OR(Backtest!D171="",Backtest!D171=""),"",Backtest!D171)</f>
        <v/>
      </c>
      <c r="D171" t="str">
        <f>IF(OR(Backtest!D171="",Backtest!E171=""),"",Backtest!E171)</f>
        <v/>
      </c>
      <c r="E171" t="str">
        <f>IF(OR(Backtest!D171="",Backtest!F171=""),"",Backtest!F171)</f>
        <v/>
      </c>
      <c r="F171" t="str" s="4">
        <f>IF(OR(Backtest!D171="",Backtest!H171=""),"",Backtest!H171)</f>
        <v/>
      </c>
      <c r="G171" t="str" s="4">
        <f>IF(OR(Backtest!D171="",Backtest!I171=""),"",Backtest!I171)</f>
        <v/>
      </c>
      <c r="H171" t="str" s="4">
        <f>IF(OR(Backtest!D171="",Backtest!J171=""),"",Backtest!J171)</f>
        <v/>
      </c>
      <c r="I171" t="str" s="6">
        <f>IF(OR(Backtest!D171="",Backtest!H171="",Backtest!I171=""),"",ROUNDDOWN(ROUND(Resumen!$B$27/ABS(Backtest!H171-Backtest!I171),6),0))</f>
        <v/>
      </c>
      <c r="J171" t="str" s="4">
        <f>IF(Backtest!Q171="","",ROUND(Backtest!Q171*Resumen!$B$27,2))</f>
        <v/>
      </c>
      <c r="K171" t="str">
        <f>IF(OR(Backtest!D171="",Backtest!N171=""),"",Backtest!N171)</f>
        <v/>
      </c>
      <c r="L171" t="str" s="8">
        <f>IF(Backtest!D171="","",TRIM("Backtest manual. "&amp;Backtest!O171))</f>
        <v/>
      </c>
      <c r="M171" t="str" s="8">
        <f>IF(Backtest!D171="","","Demo")</f>
        <v/>
      </c>
    </row>
    <row r="172">
      <c r="A172" t="str" s="10">
        <f>IF(OR(Backtest!D172="",Backtest!B172=""),"",Backtest!B172)</f>
        <v/>
      </c>
      <c r="B172" t="str">
        <f>IF(OR(Backtest!D172="",Backtest!C172=""),"",Backtest!C172)</f>
        <v/>
      </c>
      <c r="C172" t="str">
        <f>IF(OR(Backtest!D172="",Backtest!D172=""),"",Backtest!D172)</f>
        <v/>
      </c>
      <c r="D172" t="str">
        <f>IF(OR(Backtest!D172="",Backtest!E172=""),"",Backtest!E172)</f>
        <v/>
      </c>
      <c r="E172" t="str">
        <f>IF(OR(Backtest!D172="",Backtest!F172=""),"",Backtest!F172)</f>
        <v/>
      </c>
      <c r="F172" t="str" s="4">
        <f>IF(OR(Backtest!D172="",Backtest!H172=""),"",Backtest!H172)</f>
        <v/>
      </c>
      <c r="G172" t="str" s="4">
        <f>IF(OR(Backtest!D172="",Backtest!I172=""),"",Backtest!I172)</f>
        <v/>
      </c>
      <c r="H172" t="str" s="4">
        <f>IF(OR(Backtest!D172="",Backtest!J172=""),"",Backtest!J172)</f>
        <v/>
      </c>
      <c r="I172" t="str" s="6">
        <f>IF(OR(Backtest!D172="",Backtest!H172="",Backtest!I172=""),"",ROUNDDOWN(ROUND(Resumen!$B$27/ABS(Backtest!H172-Backtest!I172),6),0))</f>
        <v/>
      </c>
      <c r="J172" t="str" s="4">
        <f>IF(Backtest!Q172="","",ROUND(Backtest!Q172*Resumen!$B$27,2))</f>
        <v/>
      </c>
      <c r="K172" t="str">
        <f>IF(OR(Backtest!D172="",Backtest!N172=""),"",Backtest!N172)</f>
        <v/>
      </c>
      <c r="L172" t="str" s="8">
        <f>IF(Backtest!D172="","",TRIM("Backtest manual. "&amp;Backtest!O172))</f>
        <v/>
      </c>
      <c r="M172" t="str" s="8">
        <f>IF(Backtest!D172="","","Demo")</f>
        <v/>
      </c>
    </row>
    <row r="173">
      <c r="A173" t="str" s="10">
        <f>IF(OR(Backtest!D173="",Backtest!B173=""),"",Backtest!B173)</f>
        <v/>
      </c>
      <c r="B173" t="str">
        <f>IF(OR(Backtest!D173="",Backtest!C173=""),"",Backtest!C173)</f>
        <v/>
      </c>
      <c r="C173" t="str">
        <f>IF(OR(Backtest!D173="",Backtest!D173=""),"",Backtest!D173)</f>
        <v/>
      </c>
      <c r="D173" t="str">
        <f>IF(OR(Backtest!D173="",Backtest!E173=""),"",Backtest!E173)</f>
        <v/>
      </c>
      <c r="E173" t="str">
        <f>IF(OR(Backtest!D173="",Backtest!F173=""),"",Backtest!F173)</f>
        <v/>
      </c>
      <c r="F173" t="str" s="4">
        <f>IF(OR(Backtest!D173="",Backtest!H173=""),"",Backtest!H173)</f>
        <v/>
      </c>
      <c r="G173" t="str" s="4">
        <f>IF(OR(Backtest!D173="",Backtest!I173=""),"",Backtest!I173)</f>
        <v/>
      </c>
      <c r="H173" t="str" s="4">
        <f>IF(OR(Backtest!D173="",Backtest!J173=""),"",Backtest!J173)</f>
        <v/>
      </c>
      <c r="I173" t="str" s="6">
        <f>IF(OR(Backtest!D173="",Backtest!H173="",Backtest!I173=""),"",ROUNDDOWN(ROUND(Resumen!$B$27/ABS(Backtest!H173-Backtest!I173),6),0))</f>
        <v/>
      </c>
      <c r="J173" t="str" s="4">
        <f>IF(Backtest!Q173="","",ROUND(Backtest!Q173*Resumen!$B$27,2))</f>
        <v/>
      </c>
      <c r="K173" t="str">
        <f>IF(OR(Backtest!D173="",Backtest!N173=""),"",Backtest!N173)</f>
        <v/>
      </c>
      <c r="L173" t="str" s="8">
        <f>IF(Backtest!D173="","",TRIM("Backtest manual. "&amp;Backtest!O173))</f>
        <v/>
      </c>
      <c r="M173" t="str" s="8">
        <f>IF(Backtest!D173="","","Demo")</f>
        <v/>
      </c>
    </row>
    <row r="174">
      <c r="A174" t="str" s="10">
        <f>IF(OR(Backtest!D174="",Backtest!B174=""),"",Backtest!B174)</f>
        <v/>
      </c>
      <c r="B174" t="str">
        <f>IF(OR(Backtest!D174="",Backtest!C174=""),"",Backtest!C174)</f>
        <v/>
      </c>
      <c r="C174" t="str">
        <f>IF(OR(Backtest!D174="",Backtest!D174=""),"",Backtest!D174)</f>
        <v/>
      </c>
      <c r="D174" t="str">
        <f>IF(OR(Backtest!D174="",Backtest!E174=""),"",Backtest!E174)</f>
        <v/>
      </c>
      <c r="E174" t="str">
        <f>IF(OR(Backtest!D174="",Backtest!F174=""),"",Backtest!F174)</f>
        <v/>
      </c>
      <c r="F174" t="str" s="4">
        <f>IF(OR(Backtest!D174="",Backtest!H174=""),"",Backtest!H174)</f>
        <v/>
      </c>
      <c r="G174" t="str" s="4">
        <f>IF(OR(Backtest!D174="",Backtest!I174=""),"",Backtest!I174)</f>
        <v/>
      </c>
      <c r="H174" t="str" s="4">
        <f>IF(OR(Backtest!D174="",Backtest!J174=""),"",Backtest!J174)</f>
        <v/>
      </c>
      <c r="I174" t="str" s="6">
        <f>IF(OR(Backtest!D174="",Backtest!H174="",Backtest!I174=""),"",ROUNDDOWN(ROUND(Resumen!$B$27/ABS(Backtest!H174-Backtest!I174),6),0))</f>
        <v/>
      </c>
      <c r="J174" t="str" s="4">
        <f>IF(Backtest!Q174="","",ROUND(Backtest!Q174*Resumen!$B$27,2))</f>
        <v/>
      </c>
      <c r="K174" t="str">
        <f>IF(OR(Backtest!D174="",Backtest!N174=""),"",Backtest!N174)</f>
        <v/>
      </c>
      <c r="L174" t="str" s="8">
        <f>IF(Backtest!D174="","",TRIM("Backtest manual. "&amp;Backtest!O174))</f>
        <v/>
      </c>
      <c r="M174" t="str" s="8">
        <f>IF(Backtest!D174="","","Demo")</f>
        <v/>
      </c>
    </row>
    <row r="175">
      <c r="A175" t="str" s="10">
        <f>IF(OR(Backtest!D175="",Backtest!B175=""),"",Backtest!B175)</f>
        <v/>
      </c>
      <c r="B175" t="str">
        <f>IF(OR(Backtest!D175="",Backtest!C175=""),"",Backtest!C175)</f>
        <v/>
      </c>
      <c r="C175" t="str">
        <f>IF(OR(Backtest!D175="",Backtest!D175=""),"",Backtest!D175)</f>
        <v/>
      </c>
      <c r="D175" t="str">
        <f>IF(OR(Backtest!D175="",Backtest!E175=""),"",Backtest!E175)</f>
        <v/>
      </c>
      <c r="E175" t="str">
        <f>IF(OR(Backtest!D175="",Backtest!F175=""),"",Backtest!F175)</f>
        <v/>
      </c>
      <c r="F175" t="str" s="4">
        <f>IF(OR(Backtest!D175="",Backtest!H175=""),"",Backtest!H175)</f>
        <v/>
      </c>
      <c r="G175" t="str" s="4">
        <f>IF(OR(Backtest!D175="",Backtest!I175=""),"",Backtest!I175)</f>
        <v/>
      </c>
      <c r="H175" t="str" s="4">
        <f>IF(OR(Backtest!D175="",Backtest!J175=""),"",Backtest!J175)</f>
        <v/>
      </c>
      <c r="I175" t="str" s="6">
        <f>IF(OR(Backtest!D175="",Backtest!H175="",Backtest!I175=""),"",ROUNDDOWN(ROUND(Resumen!$B$27/ABS(Backtest!H175-Backtest!I175),6),0))</f>
        <v/>
      </c>
      <c r="J175" t="str" s="4">
        <f>IF(Backtest!Q175="","",ROUND(Backtest!Q175*Resumen!$B$27,2))</f>
        <v/>
      </c>
      <c r="K175" t="str">
        <f>IF(OR(Backtest!D175="",Backtest!N175=""),"",Backtest!N175)</f>
        <v/>
      </c>
      <c r="L175" t="str" s="8">
        <f>IF(Backtest!D175="","",TRIM("Backtest manual. "&amp;Backtest!O175))</f>
        <v/>
      </c>
      <c r="M175" t="str" s="8">
        <f>IF(Backtest!D175="","","Demo")</f>
        <v/>
      </c>
    </row>
    <row r="176">
      <c r="A176" t="str" s="10">
        <f>IF(OR(Backtest!D176="",Backtest!B176=""),"",Backtest!B176)</f>
        <v/>
      </c>
      <c r="B176" t="str">
        <f>IF(OR(Backtest!D176="",Backtest!C176=""),"",Backtest!C176)</f>
        <v/>
      </c>
      <c r="C176" t="str">
        <f>IF(OR(Backtest!D176="",Backtest!D176=""),"",Backtest!D176)</f>
        <v/>
      </c>
      <c r="D176" t="str">
        <f>IF(OR(Backtest!D176="",Backtest!E176=""),"",Backtest!E176)</f>
        <v/>
      </c>
      <c r="E176" t="str">
        <f>IF(OR(Backtest!D176="",Backtest!F176=""),"",Backtest!F176)</f>
        <v/>
      </c>
      <c r="F176" t="str" s="4">
        <f>IF(OR(Backtest!D176="",Backtest!H176=""),"",Backtest!H176)</f>
        <v/>
      </c>
      <c r="G176" t="str" s="4">
        <f>IF(OR(Backtest!D176="",Backtest!I176=""),"",Backtest!I176)</f>
        <v/>
      </c>
      <c r="H176" t="str" s="4">
        <f>IF(OR(Backtest!D176="",Backtest!J176=""),"",Backtest!J176)</f>
        <v/>
      </c>
      <c r="I176" t="str" s="6">
        <f>IF(OR(Backtest!D176="",Backtest!H176="",Backtest!I176=""),"",ROUNDDOWN(ROUND(Resumen!$B$27/ABS(Backtest!H176-Backtest!I176),6),0))</f>
        <v/>
      </c>
      <c r="J176" t="str" s="4">
        <f>IF(Backtest!Q176="","",ROUND(Backtest!Q176*Resumen!$B$27,2))</f>
        <v/>
      </c>
      <c r="K176" t="str">
        <f>IF(OR(Backtest!D176="",Backtest!N176=""),"",Backtest!N176)</f>
        <v/>
      </c>
      <c r="L176" t="str" s="8">
        <f>IF(Backtest!D176="","",TRIM("Backtest manual. "&amp;Backtest!O176))</f>
        <v/>
      </c>
      <c r="M176" t="str" s="8">
        <f>IF(Backtest!D176="","","Demo")</f>
        <v/>
      </c>
    </row>
    <row r="177">
      <c r="A177" t="str" s="10">
        <f>IF(OR(Backtest!D177="",Backtest!B177=""),"",Backtest!B177)</f>
        <v/>
      </c>
      <c r="B177" t="str">
        <f>IF(OR(Backtest!D177="",Backtest!C177=""),"",Backtest!C177)</f>
        <v/>
      </c>
      <c r="C177" t="str">
        <f>IF(OR(Backtest!D177="",Backtest!D177=""),"",Backtest!D177)</f>
        <v/>
      </c>
      <c r="D177" t="str">
        <f>IF(OR(Backtest!D177="",Backtest!E177=""),"",Backtest!E177)</f>
        <v/>
      </c>
      <c r="E177" t="str">
        <f>IF(OR(Backtest!D177="",Backtest!F177=""),"",Backtest!F177)</f>
        <v/>
      </c>
      <c r="F177" t="str" s="4">
        <f>IF(OR(Backtest!D177="",Backtest!H177=""),"",Backtest!H177)</f>
        <v/>
      </c>
      <c r="G177" t="str" s="4">
        <f>IF(OR(Backtest!D177="",Backtest!I177=""),"",Backtest!I177)</f>
        <v/>
      </c>
      <c r="H177" t="str" s="4">
        <f>IF(OR(Backtest!D177="",Backtest!J177=""),"",Backtest!J177)</f>
        <v/>
      </c>
      <c r="I177" t="str" s="6">
        <f>IF(OR(Backtest!D177="",Backtest!H177="",Backtest!I177=""),"",ROUNDDOWN(ROUND(Resumen!$B$27/ABS(Backtest!H177-Backtest!I177),6),0))</f>
        <v/>
      </c>
      <c r="J177" t="str" s="4">
        <f>IF(Backtest!Q177="","",ROUND(Backtest!Q177*Resumen!$B$27,2))</f>
        <v/>
      </c>
      <c r="K177" t="str">
        <f>IF(OR(Backtest!D177="",Backtest!N177=""),"",Backtest!N177)</f>
        <v/>
      </c>
      <c r="L177" t="str" s="8">
        <f>IF(Backtest!D177="","",TRIM("Backtest manual. "&amp;Backtest!O177))</f>
        <v/>
      </c>
      <c r="M177" t="str" s="8">
        <f>IF(Backtest!D177="","","Demo")</f>
        <v/>
      </c>
    </row>
    <row r="178">
      <c r="A178" t="str" s="10">
        <f>IF(OR(Backtest!D178="",Backtest!B178=""),"",Backtest!B178)</f>
        <v/>
      </c>
      <c r="B178" t="str">
        <f>IF(OR(Backtest!D178="",Backtest!C178=""),"",Backtest!C178)</f>
        <v/>
      </c>
      <c r="C178" t="str">
        <f>IF(OR(Backtest!D178="",Backtest!D178=""),"",Backtest!D178)</f>
        <v/>
      </c>
      <c r="D178" t="str">
        <f>IF(OR(Backtest!D178="",Backtest!E178=""),"",Backtest!E178)</f>
        <v/>
      </c>
      <c r="E178" t="str">
        <f>IF(OR(Backtest!D178="",Backtest!F178=""),"",Backtest!F178)</f>
        <v/>
      </c>
      <c r="F178" t="str" s="4">
        <f>IF(OR(Backtest!D178="",Backtest!H178=""),"",Backtest!H178)</f>
        <v/>
      </c>
      <c r="G178" t="str" s="4">
        <f>IF(OR(Backtest!D178="",Backtest!I178=""),"",Backtest!I178)</f>
        <v/>
      </c>
      <c r="H178" t="str" s="4">
        <f>IF(OR(Backtest!D178="",Backtest!J178=""),"",Backtest!J178)</f>
        <v/>
      </c>
      <c r="I178" t="str" s="6">
        <f>IF(OR(Backtest!D178="",Backtest!H178="",Backtest!I178=""),"",ROUNDDOWN(ROUND(Resumen!$B$27/ABS(Backtest!H178-Backtest!I178),6),0))</f>
        <v/>
      </c>
      <c r="J178" t="str" s="4">
        <f>IF(Backtest!Q178="","",ROUND(Backtest!Q178*Resumen!$B$27,2))</f>
        <v/>
      </c>
      <c r="K178" t="str">
        <f>IF(OR(Backtest!D178="",Backtest!N178=""),"",Backtest!N178)</f>
        <v/>
      </c>
      <c r="L178" t="str" s="8">
        <f>IF(Backtest!D178="","",TRIM("Backtest manual. "&amp;Backtest!O178))</f>
        <v/>
      </c>
      <c r="M178" t="str" s="8">
        <f>IF(Backtest!D178="","","Demo")</f>
        <v/>
      </c>
    </row>
    <row r="179">
      <c r="A179" t="str" s="10">
        <f>IF(OR(Backtest!D179="",Backtest!B179=""),"",Backtest!B179)</f>
        <v/>
      </c>
      <c r="B179" t="str">
        <f>IF(OR(Backtest!D179="",Backtest!C179=""),"",Backtest!C179)</f>
        <v/>
      </c>
      <c r="C179" t="str">
        <f>IF(OR(Backtest!D179="",Backtest!D179=""),"",Backtest!D179)</f>
        <v/>
      </c>
      <c r="D179" t="str">
        <f>IF(OR(Backtest!D179="",Backtest!E179=""),"",Backtest!E179)</f>
        <v/>
      </c>
      <c r="E179" t="str">
        <f>IF(OR(Backtest!D179="",Backtest!F179=""),"",Backtest!F179)</f>
        <v/>
      </c>
      <c r="F179" t="str" s="4">
        <f>IF(OR(Backtest!D179="",Backtest!H179=""),"",Backtest!H179)</f>
        <v/>
      </c>
      <c r="G179" t="str" s="4">
        <f>IF(OR(Backtest!D179="",Backtest!I179=""),"",Backtest!I179)</f>
        <v/>
      </c>
      <c r="H179" t="str" s="4">
        <f>IF(OR(Backtest!D179="",Backtest!J179=""),"",Backtest!J179)</f>
        <v/>
      </c>
      <c r="I179" t="str" s="6">
        <f>IF(OR(Backtest!D179="",Backtest!H179="",Backtest!I179=""),"",ROUNDDOWN(ROUND(Resumen!$B$27/ABS(Backtest!H179-Backtest!I179),6),0))</f>
        <v/>
      </c>
      <c r="J179" t="str" s="4">
        <f>IF(Backtest!Q179="","",ROUND(Backtest!Q179*Resumen!$B$27,2))</f>
        <v/>
      </c>
      <c r="K179" t="str">
        <f>IF(OR(Backtest!D179="",Backtest!N179=""),"",Backtest!N179)</f>
        <v/>
      </c>
      <c r="L179" t="str" s="8">
        <f>IF(Backtest!D179="","",TRIM("Backtest manual. "&amp;Backtest!O179))</f>
        <v/>
      </c>
      <c r="M179" t="str" s="8">
        <f>IF(Backtest!D179="","","Demo")</f>
        <v/>
      </c>
    </row>
    <row r="180">
      <c r="A180" t="str" s="10">
        <f>IF(OR(Backtest!D180="",Backtest!B180=""),"",Backtest!B180)</f>
        <v/>
      </c>
      <c r="B180" t="str">
        <f>IF(OR(Backtest!D180="",Backtest!C180=""),"",Backtest!C180)</f>
        <v/>
      </c>
      <c r="C180" t="str">
        <f>IF(OR(Backtest!D180="",Backtest!D180=""),"",Backtest!D180)</f>
        <v/>
      </c>
      <c r="D180" t="str">
        <f>IF(OR(Backtest!D180="",Backtest!E180=""),"",Backtest!E180)</f>
        <v/>
      </c>
      <c r="E180" t="str">
        <f>IF(OR(Backtest!D180="",Backtest!F180=""),"",Backtest!F180)</f>
        <v/>
      </c>
      <c r="F180" t="str" s="4">
        <f>IF(OR(Backtest!D180="",Backtest!H180=""),"",Backtest!H180)</f>
        <v/>
      </c>
      <c r="G180" t="str" s="4">
        <f>IF(OR(Backtest!D180="",Backtest!I180=""),"",Backtest!I180)</f>
        <v/>
      </c>
      <c r="H180" t="str" s="4">
        <f>IF(OR(Backtest!D180="",Backtest!J180=""),"",Backtest!J180)</f>
        <v/>
      </c>
      <c r="I180" t="str" s="6">
        <f>IF(OR(Backtest!D180="",Backtest!H180="",Backtest!I180=""),"",ROUNDDOWN(ROUND(Resumen!$B$27/ABS(Backtest!H180-Backtest!I180),6),0))</f>
        <v/>
      </c>
      <c r="J180" t="str" s="4">
        <f>IF(Backtest!Q180="","",ROUND(Backtest!Q180*Resumen!$B$27,2))</f>
        <v/>
      </c>
      <c r="K180" t="str">
        <f>IF(OR(Backtest!D180="",Backtest!N180=""),"",Backtest!N180)</f>
        <v/>
      </c>
      <c r="L180" t="str" s="8">
        <f>IF(Backtest!D180="","",TRIM("Backtest manual. "&amp;Backtest!O180))</f>
        <v/>
      </c>
      <c r="M180" t="str" s="8">
        <f>IF(Backtest!D180="","","Demo")</f>
        <v/>
      </c>
    </row>
    <row r="181">
      <c r="A181" t="str" s="10">
        <f>IF(OR(Backtest!D181="",Backtest!B181=""),"",Backtest!B181)</f>
        <v/>
      </c>
      <c r="B181" t="str">
        <f>IF(OR(Backtest!D181="",Backtest!C181=""),"",Backtest!C181)</f>
        <v/>
      </c>
      <c r="C181" t="str">
        <f>IF(OR(Backtest!D181="",Backtest!D181=""),"",Backtest!D181)</f>
        <v/>
      </c>
      <c r="D181" t="str">
        <f>IF(OR(Backtest!D181="",Backtest!E181=""),"",Backtest!E181)</f>
        <v/>
      </c>
      <c r="E181" t="str">
        <f>IF(OR(Backtest!D181="",Backtest!F181=""),"",Backtest!F181)</f>
        <v/>
      </c>
      <c r="F181" t="str" s="4">
        <f>IF(OR(Backtest!D181="",Backtest!H181=""),"",Backtest!H181)</f>
        <v/>
      </c>
      <c r="G181" t="str" s="4">
        <f>IF(OR(Backtest!D181="",Backtest!I181=""),"",Backtest!I181)</f>
        <v/>
      </c>
      <c r="H181" t="str" s="4">
        <f>IF(OR(Backtest!D181="",Backtest!J181=""),"",Backtest!J181)</f>
        <v/>
      </c>
      <c r="I181" t="str" s="6">
        <f>IF(OR(Backtest!D181="",Backtest!H181="",Backtest!I181=""),"",ROUNDDOWN(ROUND(Resumen!$B$27/ABS(Backtest!H181-Backtest!I181),6),0))</f>
        <v/>
      </c>
      <c r="J181" t="str" s="4">
        <f>IF(Backtest!Q181="","",ROUND(Backtest!Q181*Resumen!$B$27,2))</f>
        <v/>
      </c>
      <c r="K181" t="str">
        <f>IF(OR(Backtest!D181="",Backtest!N181=""),"",Backtest!N181)</f>
        <v/>
      </c>
      <c r="L181" t="str" s="8">
        <f>IF(Backtest!D181="","",TRIM("Backtest manual. "&amp;Backtest!O181))</f>
        <v/>
      </c>
      <c r="M181" t="str" s="8">
        <f>IF(Backtest!D181="","","Demo")</f>
        <v/>
      </c>
    </row>
    <row r="182">
      <c r="A182" t="str" s="10">
        <f>IF(OR(Backtest!D182="",Backtest!B182=""),"",Backtest!B182)</f>
        <v/>
      </c>
      <c r="B182" t="str">
        <f>IF(OR(Backtest!D182="",Backtest!C182=""),"",Backtest!C182)</f>
        <v/>
      </c>
      <c r="C182" t="str">
        <f>IF(OR(Backtest!D182="",Backtest!D182=""),"",Backtest!D182)</f>
        <v/>
      </c>
      <c r="D182" t="str">
        <f>IF(OR(Backtest!D182="",Backtest!E182=""),"",Backtest!E182)</f>
        <v/>
      </c>
      <c r="E182" t="str">
        <f>IF(OR(Backtest!D182="",Backtest!F182=""),"",Backtest!F182)</f>
        <v/>
      </c>
      <c r="F182" t="str" s="4">
        <f>IF(OR(Backtest!D182="",Backtest!H182=""),"",Backtest!H182)</f>
        <v/>
      </c>
      <c r="G182" t="str" s="4">
        <f>IF(OR(Backtest!D182="",Backtest!I182=""),"",Backtest!I182)</f>
        <v/>
      </c>
      <c r="H182" t="str" s="4">
        <f>IF(OR(Backtest!D182="",Backtest!J182=""),"",Backtest!J182)</f>
        <v/>
      </c>
      <c r="I182" t="str" s="6">
        <f>IF(OR(Backtest!D182="",Backtest!H182="",Backtest!I182=""),"",ROUNDDOWN(ROUND(Resumen!$B$27/ABS(Backtest!H182-Backtest!I182),6),0))</f>
        <v/>
      </c>
      <c r="J182" t="str" s="4">
        <f>IF(Backtest!Q182="","",ROUND(Backtest!Q182*Resumen!$B$27,2))</f>
        <v/>
      </c>
      <c r="K182" t="str">
        <f>IF(OR(Backtest!D182="",Backtest!N182=""),"",Backtest!N182)</f>
        <v/>
      </c>
      <c r="L182" t="str" s="8">
        <f>IF(Backtest!D182="","",TRIM("Backtest manual. "&amp;Backtest!O182))</f>
        <v/>
      </c>
      <c r="M182" t="str" s="8">
        <f>IF(Backtest!D182="","","Demo")</f>
        <v/>
      </c>
    </row>
    <row r="183">
      <c r="A183" t="str" s="10">
        <f>IF(OR(Backtest!D183="",Backtest!B183=""),"",Backtest!B183)</f>
        <v/>
      </c>
      <c r="B183" t="str">
        <f>IF(OR(Backtest!D183="",Backtest!C183=""),"",Backtest!C183)</f>
        <v/>
      </c>
      <c r="C183" t="str">
        <f>IF(OR(Backtest!D183="",Backtest!D183=""),"",Backtest!D183)</f>
        <v/>
      </c>
      <c r="D183" t="str">
        <f>IF(OR(Backtest!D183="",Backtest!E183=""),"",Backtest!E183)</f>
        <v/>
      </c>
      <c r="E183" t="str">
        <f>IF(OR(Backtest!D183="",Backtest!F183=""),"",Backtest!F183)</f>
        <v/>
      </c>
      <c r="F183" t="str" s="4">
        <f>IF(OR(Backtest!D183="",Backtest!H183=""),"",Backtest!H183)</f>
        <v/>
      </c>
      <c r="G183" t="str" s="4">
        <f>IF(OR(Backtest!D183="",Backtest!I183=""),"",Backtest!I183)</f>
        <v/>
      </c>
      <c r="H183" t="str" s="4">
        <f>IF(OR(Backtest!D183="",Backtest!J183=""),"",Backtest!J183)</f>
        <v/>
      </c>
      <c r="I183" t="str" s="6">
        <f>IF(OR(Backtest!D183="",Backtest!H183="",Backtest!I183=""),"",ROUNDDOWN(ROUND(Resumen!$B$27/ABS(Backtest!H183-Backtest!I183),6),0))</f>
        <v/>
      </c>
      <c r="J183" t="str" s="4">
        <f>IF(Backtest!Q183="","",ROUND(Backtest!Q183*Resumen!$B$27,2))</f>
        <v/>
      </c>
      <c r="K183" t="str">
        <f>IF(OR(Backtest!D183="",Backtest!N183=""),"",Backtest!N183)</f>
        <v/>
      </c>
      <c r="L183" t="str" s="8">
        <f>IF(Backtest!D183="","",TRIM("Backtest manual. "&amp;Backtest!O183))</f>
        <v/>
      </c>
      <c r="M183" t="str" s="8">
        <f>IF(Backtest!D183="","","Demo")</f>
        <v/>
      </c>
    </row>
    <row r="184">
      <c r="A184" t="str" s="10">
        <f>IF(OR(Backtest!D184="",Backtest!B184=""),"",Backtest!B184)</f>
        <v/>
      </c>
      <c r="B184" t="str">
        <f>IF(OR(Backtest!D184="",Backtest!C184=""),"",Backtest!C184)</f>
        <v/>
      </c>
      <c r="C184" t="str">
        <f>IF(OR(Backtest!D184="",Backtest!D184=""),"",Backtest!D184)</f>
        <v/>
      </c>
      <c r="D184" t="str">
        <f>IF(OR(Backtest!D184="",Backtest!E184=""),"",Backtest!E184)</f>
        <v/>
      </c>
      <c r="E184" t="str">
        <f>IF(OR(Backtest!D184="",Backtest!F184=""),"",Backtest!F184)</f>
        <v/>
      </c>
      <c r="F184" t="str" s="4">
        <f>IF(OR(Backtest!D184="",Backtest!H184=""),"",Backtest!H184)</f>
        <v/>
      </c>
      <c r="G184" t="str" s="4">
        <f>IF(OR(Backtest!D184="",Backtest!I184=""),"",Backtest!I184)</f>
        <v/>
      </c>
      <c r="H184" t="str" s="4">
        <f>IF(OR(Backtest!D184="",Backtest!J184=""),"",Backtest!J184)</f>
        <v/>
      </c>
      <c r="I184" t="str" s="6">
        <f>IF(OR(Backtest!D184="",Backtest!H184="",Backtest!I184=""),"",ROUNDDOWN(ROUND(Resumen!$B$27/ABS(Backtest!H184-Backtest!I184),6),0))</f>
        <v/>
      </c>
      <c r="J184" t="str" s="4">
        <f>IF(Backtest!Q184="","",ROUND(Backtest!Q184*Resumen!$B$27,2))</f>
        <v/>
      </c>
      <c r="K184" t="str">
        <f>IF(OR(Backtest!D184="",Backtest!N184=""),"",Backtest!N184)</f>
        <v/>
      </c>
      <c r="L184" t="str" s="8">
        <f>IF(Backtest!D184="","",TRIM("Backtest manual. "&amp;Backtest!O184))</f>
        <v/>
      </c>
      <c r="M184" t="str" s="8">
        <f>IF(Backtest!D184="","","Demo")</f>
        <v/>
      </c>
    </row>
    <row r="185">
      <c r="A185" t="str" s="10">
        <f>IF(OR(Backtest!D185="",Backtest!B185=""),"",Backtest!B185)</f>
        <v/>
      </c>
      <c r="B185" t="str">
        <f>IF(OR(Backtest!D185="",Backtest!C185=""),"",Backtest!C185)</f>
        <v/>
      </c>
      <c r="C185" t="str">
        <f>IF(OR(Backtest!D185="",Backtest!D185=""),"",Backtest!D185)</f>
        <v/>
      </c>
      <c r="D185" t="str">
        <f>IF(OR(Backtest!D185="",Backtest!E185=""),"",Backtest!E185)</f>
        <v/>
      </c>
      <c r="E185" t="str">
        <f>IF(OR(Backtest!D185="",Backtest!F185=""),"",Backtest!F185)</f>
        <v/>
      </c>
      <c r="F185" t="str" s="4">
        <f>IF(OR(Backtest!D185="",Backtest!H185=""),"",Backtest!H185)</f>
        <v/>
      </c>
      <c r="G185" t="str" s="4">
        <f>IF(OR(Backtest!D185="",Backtest!I185=""),"",Backtest!I185)</f>
        <v/>
      </c>
      <c r="H185" t="str" s="4">
        <f>IF(OR(Backtest!D185="",Backtest!J185=""),"",Backtest!J185)</f>
        <v/>
      </c>
      <c r="I185" t="str" s="6">
        <f>IF(OR(Backtest!D185="",Backtest!H185="",Backtest!I185=""),"",ROUNDDOWN(ROUND(Resumen!$B$27/ABS(Backtest!H185-Backtest!I185),6),0))</f>
        <v/>
      </c>
      <c r="J185" t="str" s="4">
        <f>IF(Backtest!Q185="","",ROUND(Backtest!Q185*Resumen!$B$27,2))</f>
        <v/>
      </c>
      <c r="K185" t="str">
        <f>IF(OR(Backtest!D185="",Backtest!N185=""),"",Backtest!N185)</f>
        <v/>
      </c>
      <c r="L185" t="str" s="8">
        <f>IF(Backtest!D185="","",TRIM("Backtest manual. "&amp;Backtest!O185))</f>
        <v/>
      </c>
      <c r="M185" t="str" s="8">
        <f>IF(Backtest!D185="","","Demo")</f>
        <v/>
      </c>
    </row>
    <row r="186">
      <c r="A186" t="str" s="10">
        <f>IF(OR(Backtest!D186="",Backtest!B186=""),"",Backtest!B186)</f>
        <v/>
      </c>
      <c r="B186" t="str">
        <f>IF(OR(Backtest!D186="",Backtest!C186=""),"",Backtest!C186)</f>
        <v/>
      </c>
      <c r="C186" t="str">
        <f>IF(OR(Backtest!D186="",Backtest!D186=""),"",Backtest!D186)</f>
        <v/>
      </c>
      <c r="D186" t="str">
        <f>IF(OR(Backtest!D186="",Backtest!E186=""),"",Backtest!E186)</f>
        <v/>
      </c>
      <c r="E186" t="str">
        <f>IF(OR(Backtest!D186="",Backtest!F186=""),"",Backtest!F186)</f>
        <v/>
      </c>
      <c r="F186" t="str" s="4">
        <f>IF(OR(Backtest!D186="",Backtest!H186=""),"",Backtest!H186)</f>
        <v/>
      </c>
      <c r="G186" t="str" s="4">
        <f>IF(OR(Backtest!D186="",Backtest!I186=""),"",Backtest!I186)</f>
        <v/>
      </c>
      <c r="H186" t="str" s="4">
        <f>IF(OR(Backtest!D186="",Backtest!J186=""),"",Backtest!J186)</f>
        <v/>
      </c>
      <c r="I186" t="str" s="6">
        <f>IF(OR(Backtest!D186="",Backtest!H186="",Backtest!I186=""),"",ROUNDDOWN(ROUND(Resumen!$B$27/ABS(Backtest!H186-Backtest!I186),6),0))</f>
        <v/>
      </c>
      <c r="J186" t="str" s="4">
        <f>IF(Backtest!Q186="","",ROUND(Backtest!Q186*Resumen!$B$27,2))</f>
        <v/>
      </c>
      <c r="K186" t="str">
        <f>IF(OR(Backtest!D186="",Backtest!N186=""),"",Backtest!N186)</f>
        <v/>
      </c>
      <c r="L186" t="str" s="8">
        <f>IF(Backtest!D186="","",TRIM("Backtest manual. "&amp;Backtest!O186))</f>
        <v/>
      </c>
      <c r="M186" t="str" s="8">
        <f>IF(Backtest!D186="","","Demo")</f>
        <v/>
      </c>
    </row>
    <row r="187">
      <c r="A187" t="str" s="10">
        <f>IF(OR(Backtest!D187="",Backtest!B187=""),"",Backtest!B187)</f>
        <v/>
      </c>
      <c r="B187" t="str">
        <f>IF(OR(Backtest!D187="",Backtest!C187=""),"",Backtest!C187)</f>
        <v/>
      </c>
      <c r="C187" t="str">
        <f>IF(OR(Backtest!D187="",Backtest!D187=""),"",Backtest!D187)</f>
        <v/>
      </c>
      <c r="D187" t="str">
        <f>IF(OR(Backtest!D187="",Backtest!E187=""),"",Backtest!E187)</f>
        <v/>
      </c>
      <c r="E187" t="str">
        <f>IF(OR(Backtest!D187="",Backtest!F187=""),"",Backtest!F187)</f>
        <v/>
      </c>
      <c r="F187" t="str" s="4">
        <f>IF(OR(Backtest!D187="",Backtest!H187=""),"",Backtest!H187)</f>
        <v/>
      </c>
      <c r="G187" t="str" s="4">
        <f>IF(OR(Backtest!D187="",Backtest!I187=""),"",Backtest!I187)</f>
        <v/>
      </c>
      <c r="H187" t="str" s="4">
        <f>IF(OR(Backtest!D187="",Backtest!J187=""),"",Backtest!J187)</f>
        <v/>
      </c>
      <c r="I187" t="str" s="6">
        <f>IF(OR(Backtest!D187="",Backtest!H187="",Backtest!I187=""),"",ROUNDDOWN(ROUND(Resumen!$B$27/ABS(Backtest!H187-Backtest!I187),6),0))</f>
        <v/>
      </c>
      <c r="J187" t="str" s="4">
        <f>IF(Backtest!Q187="","",ROUND(Backtest!Q187*Resumen!$B$27,2))</f>
        <v/>
      </c>
      <c r="K187" t="str">
        <f>IF(OR(Backtest!D187="",Backtest!N187=""),"",Backtest!N187)</f>
        <v/>
      </c>
      <c r="L187" t="str" s="8">
        <f>IF(Backtest!D187="","",TRIM("Backtest manual. "&amp;Backtest!O187))</f>
        <v/>
      </c>
      <c r="M187" t="str" s="8">
        <f>IF(Backtest!D187="","","Demo")</f>
        <v/>
      </c>
    </row>
    <row r="188">
      <c r="A188" t="str" s="10">
        <f>IF(OR(Backtest!D188="",Backtest!B188=""),"",Backtest!B188)</f>
        <v/>
      </c>
      <c r="B188" t="str">
        <f>IF(OR(Backtest!D188="",Backtest!C188=""),"",Backtest!C188)</f>
        <v/>
      </c>
      <c r="C188" t="str">
        <f>IF(OR(Backtest!D188="",Backtest!D188=""),"",Backtest!D188)</f>
        <v/>
      </c>
      <c r="D188" t="str">
        <f>IF(OR(Backtest!D188="",Backtest!E188=""),"",Backtest!E188)</f>
        <v/>
      </c>
      <c r="E188" t="str">
        <f>IF(OR(Backtest!D188="",Backtest!F188=""),"",Backtest!F188)</f>
        <v/>
      </c>
      <c r="F188" t="str" s="4">
        <f>IF(OR(Backtest!D188="",Backtest!H188=""),"",Backtest!H188)</f>
        <v/>
      </c>
      <c r="G188" t="str" s="4">
        <f>IF(OR(Backtest!D188="",Backtest!I188=""),"",Backtest!I188)</f>
        <v/>
      </c>
      <c r="H188" t="str" s="4">
        <f>IF(OR(Backtest!D188="",Backtest!J188=""),"",Backtest!J188)</f>
        <v/>
      </c>
      <c r="I188" t="str" s="6">
        <f>IF(OR(Backtest!D188="",Backtest!H188="",Backtest!I188=""),"",ROUNDDOWN(ROUND(Resumen!$B$27/ABS(Backtest!H188-Backtest!I188),6),0))</f>
        <v/>
      </c>
      <c r="J188" t="str" s="4">
        <f>IF(Backtest!Q188="","",ROUND(Backtest!Q188*Resumen!$B$27,2))</f>
        <v/>
      </c>
      <c r="K188" t="str">
        <f>IF(OR(Backtest!D188="",Backtest!N188=""),"",Backtest!N188)</f>
        <v/>
      </c>
      <c r="L188" t="str" s="8">
        <f>IF(Backtest!D188="","",TRIM("Backtest manual. "&amp;Backtest!O188))</f>
        <v/>
      </c>
      <c r="M188" t="str" s="8">
        <f>IF(Backtest!D188="","","Demo")</f>
        <v/>
      </c>
    </row>
    <row r="189">
      <c r="A189" t="str" s="10">
        <f>IF(OR(Backtest!D189="",Backtest!B189=""),"",Backtest!B189)</f>
        <v/>
      </c>
      <c r="B189" t="str">
        <f>IF(OR(Backtest!D189="",Backtest!C189=""),"",Backtest!C189)</f>
        <v/>
      </c>
      <c r="C189" t="str">
        <f>IF(OR(Backtest!D189="",Backtest!D189=""),"",Backtest!D189)</f>
        <v/>
      </c>
      <c r="D189" t="str">
        <f>IF(OR(Backtest!D189="",Backtest!E189=""),"",Backtest!E189)</f>
        <v/>
      </c>
      <c r="E189" t="str">
        <f>IF(OR(Backtest!D189="",Backtest!F189=""),"",Backtest!F189)</f>
        <v/>
      </c>
      <c r="F189" t="str" s="4">
        <f>IF(OR(Backtest!D189="",Backtest!H189=""),"",Backtest!H189)</f>
        <v/>
      </c>
      <c r="G189" t="str" s="4">
        <f>IF(OR(Backtest!D189="",Backtest!I189=""),"",Backtest!I189)</f>
        <v/>
      </c>
      <c r="H189" t="str" s="4">
        <f>IF(OR(Backtest!D189="",Backtest!J189=""),"",Backtest!J189)</f>
        <v/>
      </c>
      <c r="I189" t="str" s="6">
        <f>IF(OR(Backtest!D189="",Backtest!H189="",Backtest!I189=""),"",ROUNDDOWN(ROUND(Resumen!$B$27/ABS(Backtest!H189-Backtest!I189),6),0))</f>
        <v/>
      </c>
      <c r="J189" t="str" s="4">
        <f>IF(Backtest!Q189="","",ROUND(Backtest!Q189*Resumen!$B$27,2))</f>
        <v/>
      </c>
      <c r="K189" t="str">
        <f>IF(OR(Backtest!D189="",Backtest!N189=""),"",Backtest!N189)</f>
        <v/>
      </c>
      <c r="L189" t="str" s="8">
        <f>IF(Backtest!D189="","",TRIM("Backtest manual. "&amp;Backtest!O189))</f>
        <v/>
      </c>
      <c r="M189" t="str" s="8">
        <f>IF(Backtest!D189="","","Demo")</f>
        <v/>
      </c>
    </row>
    <row r="190">
      <c r="A190" t="str" s="10">
        <f>IF(OR(Backtest!D190="",Backtest!B190=""),"",Backtest!B190)</f>
        <v/>
      </c>
      <c r="B190" t="str">
        <f>IF(OR(Backtest!D190="",Backtest!C190=""),"",Backtest!C190)</f>
        <v/>
      </c>
      <c r="C190" t="str">
        <f>IF(OR(Backtest!D190="",Backtest!D190=""),"",Backtest!D190)</f>
        <v/>
      </c>
      <c r="D190" t="str">
        <f>IF(OR(Backtest!D190="",Backtest!E190=""),"",Backtest!E190)</f>
        <v/>
      </c>
      <c r="E190" t="str">
        <f>IF(OR(Backtest!D190="",Backtest!F190=""),"",Backtest!F190)</f>
        <v/>
      </c>
      <c r="F190" t="str" s="4">
        <f>IF(OR(Backtest!D190="",Backtest!H190=""),"",Backtest!H190)</f>
        <v/>
      </c>
      <c r="G190" t="str" s="4">
        <f>IF(OR(Backtest!D190="",Backtest!I190=""),"",Backtest!I190)</f>
        <v/>
      </c>
      <c r="H190" t="str" s="4">
        <f>IF(OR(Backtest!D190="",Backtest!J190=""),"",Backtest!J190)</f>
        <v/>
      </c>
      <c r="I190" t="str" s="6">
        <f>IF(OR(Backtest!D190="",Backtest!H190="",Backtest!I190=""),"",ROUNDDOWN(ROUND(Resumen!$B$27/ABS(Backtest!H190-Backtest!I190),6),0))</f>
        <v/>
      </c>
      <c r="J190" t="str" s="4">
        <f>IF(Backtest!Q190="","",ROUND(Backtest!Q190*Resumen!$B$27,2))</f>
        <v/>
      </c>
      <c r="K190" t="str">
        <f>IF(OR(Backtest!D190="",Backtest!N190=""),"",Backtest!N190)</f>
        <v/>
      </c>
      <c r="L190" t="str" s="8">
        <f>IF(Backtest!D190="","",TRIM("Backtest manual. "&amp;Backtest!O190))</f>
        <v/>
      </c>
      <c r="M190" t="str" s="8">
        <f>IF(Backtest!D190="","","Demo")</f>
        <v/>
      </c>
    </row>
    <row r="191">
      <c r="A191" t="str" s="10">
        <f>IF(OR(Backtest!D191="",Backtest!B191=""),"",Backtest!B191)</f>
        <v/>
      </c>
      <c r="B191" t="str">
        <f>IF(OR(Backtest!D191="",Backtest!C191=""),"",Backtest!C191)</f>
        <v/>
      </c>
      <c r="C191" t="str">
        <f>IF(OR(Backtest!D191="",Backtest!D191=""),"",Backtest!D191)</f>
        <v/>
      </c>
      <c r="D191" t="str">
        <f>IF(OR(Backtest!D191="",Backtest!E191=""),"",Backtest!E191)</f>
        <v/>
      </c>
      <c r="E191" t="str">
        <f>IF(OR(Backtest!D191="",Backtest!F191=""),"",Backtest!F191)</f>
        <v/>
      </c>
      <c r="F191" t="str" s="4">
        <f>IF(OR(Backtest!D191="",Backtest!H191=""),"",Backtest!H191)</f>
        <v/>
      </c>
      <c r="G191" t="str" s="4">
        <f>IF(OR(Backtest!D191="",Backtest!I191=""),"",Backtest!I191)</f>
        <v/>
      </c>
      <c r="H191" t="str" s="4">
        <f>IF(OR(Backtest!D191="",Backtest!J191=""),"",Backtest!J191)</f>
        <v/>
      </c>
      <c r="I191" t="str" s="6">
        <f>IF(OR(Backtest!D191="",Backtest!H191="",Backtest!I191=""),"",ROUNDDOWN(ROUND(Resumen!$B$27/ABS(Backtest!H191-Backtest!I191),6),0))</f>
        <v/>
      </c>
      <c r="J191" t="str" s="4">
        <f>IF(Backtest!Q191="","",ROUND(Backtest!Q191*Resumen!$B$27,2))</f>
        <v/>
      </c>
      <c r="K191" t="str">
        <f>IF(OR(Backtest!D191="",Backtest!N191=""),"",Backtest!N191)</f>
        <v/>
      </c>
      <c r="L191" t="str" s="8">
        <f>IF(Backtest!D191="","",TRIM("Backtest manual. "&amp;Backtest!O191))</f>
        <v/>
      </c>
      <c r="M191" t="str" s="8">
        <f>IF(Backtest!D191="","","Demo")</f>
        <v/>
      </c>
    </row>
    <row r="192">
      <c r="A192" t="str" s="10">
        <f>IF(OR(Backtest!D192="",Backtest!B192=""),"",Backtest!B192)</f>
        <v/>
      </c>
      <c r="B192" t="str">
        <f>IF(OR(Backtest!D192="",Backtest!C192=""),"",Backtest!C192)</f>
        <v/>
      </c>
      <c r="C192" t="str">
        <f>IF(OR(Backtest!D192="",Backtest!D192=""),"",Backtest!D192)</f>
        <v/>
      </c>
      <c r="D192" t="str">
        <f>IF(OR(Backtest!D192="",Backtest!E192=""),"",Backtest!E192)</f>
        <v/>
      </c>
      <c r="E192" t="str">
        <f>IF(OR(Backtest!D192="",Backtest!F192=""),"",Backtest!F192)</f>
        <v/>
      </c>
      <c r="F192" t="str" s="4">
        <f>IF(OR(Backtest!D192="",Backtest!H192=""),"",Backtest!H192)</f>
        <v/>
      </c>
      <c r="G192" t="str" s="4">
        <f>IF(OR(Backtest!D192="",Backtest!I192=""),"",Backtest!I192)</f>
        <v/>
      </c>
      <c r="H192" t="str" s="4">
        <f>IF(OR(Backtest!D192="",Backtest!J192=""),"",Backtest!J192)</f>
        <v/>
      </c>
      <c r="I192" t="str" s="6">
        <f>IF(OR(Backtest!D192="",Backtest!H192="",Backtest!I192=""),"",ROUNDDOWN(ROUND(Resumen!$B$27/ABS(Backtest!H192-Backtest!I192),6),0))</f>
        <v/>
      </c>
      <c r="J192" t="str" s="4">
        <f>IF(Backtest!Q192="","",ROUND(Backtest!Q192*Resumen!$B$27,2))</f>
        <v/>
      </c>
      <c r="K192" t="str">
        <f>IF(OR(Backtest!D192="",Backtest!N192=""),"",Backtest!N192)</f>
        <v/>
      </c>
      <c r="L192" t="str" s="8">
        <f>IF(Backtest!D192="","",TRIM("Backtest manual. "&amp;Backtest!O192))</f>
        <v/>
      </c>
      <c r="M192" t="str" s="8">
        <f>IF(Backtest!D192="","","Demo")</f>
        <v/>
      </c>
    </row>
    <row r="193">
      <c r="A193" t="str" s="10">
        <f>IF(OR(Backtest!D193="",Backtest!B193=""),"",Backtest!B193)</f>
        <v/>
      </c>
      <c r="B193" t="str">
        <f>IF(OR(Backtest!D193="",Backtest!C193=""),"",Backtest!C193)</f>
        <v/>
      </c>
      <c r="C193" t="str">
        <f>IF(OR(Backtest!D193="",Backtest!D193=""),"",Backtest!D193)</f>
        <v/>
      </c>
      <c r="D193" t="str">
        <f>IF(OR(Backtest!D193="",Backtest!E193=""),"",Backtest!E193)</f>
        <v/>
      </c>
      <c r="E193" t="str">
        <f>IF(OR(Backtest!D193="",Backtest!F193=""),"",Backtest!F193)</f>
        <v/>
      </c>
      <c r="F193" t="str" s="4">
        <f>IF(OR(Backtest!D193="",Backtest!H193=""),"",Backtest!H193)</f>
        <v/>
      </c>
      <c r="G193" t="str" s="4">
        <f>IF(OR(Backtest!D193="",Backtest!I193=""),"",Backtest!I193)</f>
        <v/>
      </c>
      <c r="H193" t="str" s="4">
        <f>IF(OR(Backtest!D193="",Backtest!J193=""),"",Backtest!J193)</f>
        <v/>
      </c>
      <c r="I193" t="str" s="6">
        <f>IF(OR(Backtest!D193="",Backtest!H193="",Backtest!I193=""),"",ROUNDDOWN(ROUND(Resumen!$B$27/ABS(Backtest!H193-Backtest!I193),6),0))</f>
        <v/>
      </c>
      <c r="J193" t="str" s="4">
        <f>IF(Backtest!Q193="","",ROUND(Backtest!Q193*Resumen!$B$27,2))</f>
        <v/>
      </c>
      <c r="K193" t="str">
        <f>IF(OR(Backtest!D193="",Backtest!N193=""),"",Backtest!N193)</f>
        <v/>
      </c>
      <c r="L193" t="str" s="8">
        <f>IF(Backtest!D193="","",TRIM("Backtest manual. "&amp;Backtest!O193))</f>
        <v/>
      </c>
      <c r="M193" t="str" s="8">
        <f>IF(Backtest!D193="","","Demo")</f>
        <v/>
      </c>
    </row>
    <row r="194">
      <c r="A194" t="str" s="10">
        <f>IF(OR(Backtest!D194="",Backtest!B194=""),"",Backtest!B194)</f>
        <v/>
      </c>
      <c r="B194" t="str">
        <f>IF(OR(Backtest!D194="",Backtest!C194=""),"",Backtest!C194)</f>
        <v/>
      </c>
      <c r="C194" t="str">
        <f>IF(OR(Backtest!D194="",Backtest!D194=""),"",Backtest!D194)</f>
        <v/>
      </c>
      <c r="D194" t="str">
        <f>IF(OR(Backtest!D194="",Backtest!E194=""),"",Backtest!E194)</f>
        <v/>
      </c>
      <c r="E194" t="str">
        <f>IF(OR(Backtest!D194="",Backtest!F194=""),"",Backtest!F194)</f>
        <v/>
      </c>
      <c r="F194" t="str" s="4">
        <f>IF(OR(Backtest!D194="",Backtest!H194=""),"",Backtest!H194)</f>
        <v/>
      </c>
      <c r="G194" t="str" s="4">
        <f>IF(OR(Backtest!D194="",Backtest!I194=""),"",Backtest!I194)</f>
        <v/>
      </c>
      <c r="H194" t="str" s="4">
        <f>IF(OR(Backtest!D194="",Backtest!J194=""),"",Backtest!J194)</f>
        <v/>
      </c>
      <c r="I194" t="str" s="6">
        <f>IF(OR(Backtest!D194="",Backtest!H194="",Backtest!I194=""),"",ROUNDDOWN(ROUND(Resumen!$B$27/ABS(Backtest!H194-Backtest!I194),6),0))</f>
        <v/>
      </c>
      <c r="J194" t="str" s="4">
        <f>IF(Backtest!Q194="","",ROUND(Backtest!Q194*Resumen!$B$27,2))</f>
        <v/>
      </c>
      <c r="K194" t="str">
        <f>IF(OR(Backtest!D194="",Backtest!N194=""),"",Backtest!N194)</f>
        <v/>
      </c>
      <c r="L194" t="str" s="8">
        <f>IF(Backtest!D194="","",TRIM("Backtest manual. "&amp;Backtest!O194))</f>
        <v/>
      </c>
      <c r="M194" t="str" s="8">
        <f>IF(Backtest!D194="","","Demo")</f>
        <v/>
      </c>
    </row>
    <row r="195">
      <c r="A195" t="str" s="10">
        <f>IF(OR(Backtest!D195="",Backtest!B195=""),"",Backtest!B195)</f>
        <v/>
      </c>
      <c r="B195" t="str">
        <f>IF(OR(Backtest!D195="",Backtest!C195=""),"",Backtest!C195)</f>
        <v/>
      </c>
      <c r="C195" t="str">
        <f>IF(OR(Backtest!D195="",Backtest!D195=""),"",Backtest!D195)</f>
        <v/>
      </c>
      <c r="D195" t="str">
        <f>IF(OR(Backtest!D195="",Backtest!E195=""),"",Backtest!E195)</f>
        <v/>
      </c>
      <c r="E195" t="str">
        <f>IF(OR(Backtest!D195="",Backtest!F195=""),"",Backtest!F195)</f>
        <v/>
      </c>
      <c r="F195" t="str" s="4">
        <f>IF(OR(Backtest!D195="",Backtest!H195=""),"",Backtest!H195)</f>
        <v/>
      </c>
      <c r="G195" t="str" s="4">
        <f>IF(OR(Backtest!D195="",Backtest!I195=""),"",Backtest!I195)</f>
        <v/>
      </c>
      <c r="H195" t="str" s="4">
        <f>IF(OR(Backtest!D195="",Backtest!J195=""),"",Backtest!J195)</f>
        <v/>
      </c>
      <c r="I195" t="str" s="6">
        <f>IF(OR(Backtest!D195="",Backtest!H195="",Backtest!I195=""),"",ROUNDDOWN(ROUND(Resumen!$B$27/ABS(Backtest!H195-Backtest!I195),6),0))</f>
        <v/>
      </c>
      <c r="J195" t="str" s="4">
        <f>IF(Backtest!Q195="","",ROUND(Backtest!Q195*Resumen!$B$27,2))</f>
        <v/>
      </c>
      <c r="K195" t="str">
        <f>IF(OR(Backtest!D195="",Backtest!N195=""),"",Backtest!N195)</f>
        <v/>
      </c>
      <c r="L195" t="str" s="8">
        <f>IF(Backtest!D195="","",TRIM("Backtest manual. "&amp;Backtest!O195))</f>
        <v/>
      </c>
      <c r="M195" t="str" s="8">
        <f>IF(Backtest!D195="","","Demo")</f>
        <v/>
      </c>
    </row>
    <row r="196">
      <c r="A196" t="str" s="10">
        <f>IF(OR(Backtest!D196="",Backtest!B196=""),"",Backtest!B196)</f>
        <v/>
      </c>
      <c r="B196" t="str">
        <f>IF(OR(Backtest!D196="",Backtest!C196=""),"",Backtest!C196)</f>
        <v/>
      </c>
      <c r="C196" t="str">
        <f>IF(OR(Backtest!D196="",Backtest!D196=""),"",Backtest!D196)</f>
        <v/>
      </c>
      <c r="D196" t="str">
        <f>IF(OR(Backtest!D196="",Backtest!E196=""),"",Backtest!E196)</f>
        <v/>
      </c>
      <c r="E196" t="str">
        <f>IF(OR(Backtest!D196="",Backtest!F196=""),"",Backtest!F196)</f>
        <v/>
      </c>
      <c r="F196" t="str" s="4">
        <f>IF(OR(Backtest!D196="",Backtest!H196=""),"",Backtest!H196)</f>
        <v/>
      </c>
      <c r="G196" t="str" s="4">
        <f>IF(OR(Backtest!D196="",Backtest!I196=""),"",Backtest!I196)</f>
        <v/>
      </c>
      <c r="H196" t="str" s="4">
        <f>IF(OR(Backtest!D196="",Backtest!J196=""),"",Backtest!J196)</f>
        <v/>
      </c>
      <c r="I196" t="str" s="6">
        <f>IF(OR(Backtest!D196="",Backtest!H196="",Backtest!I196=""),"",ROUNDDOWN(ROUND(Resumen!$B$27/ABS(Backtest!H196-Backtest!I196),6),0))</f>
        <v/>
      </c>
      <c r="J196" t="str" s="4">
        <f>IF(Backtest!Q196="","",ROUND(Backtest!Q196*Resumen!$B$27,2))</f>
        <v/>
      </c>
      <c r="K196" t="str">
        <f>IF(OR(Backtest!D196="",Backtest!N196=""),"",Backtest!N196)</f>
        <v/>
      </c>
      <c r="L196" t="str" s="8">
        <f>IF(Backtest!D196="","",TRIM("Backtest manual. "&amp;Backtest!O196))</f>
        <v/>
      </c>
      <c r="M196" t="str" s="8">
        <f>IF(Backtest!D196="","","Demo")</f>
        <v/>
      </c>
    </row>
    <row r="197">
      <c r="A197" t="str" s="10">
        <f>IF(OR(Backtest!D197="",Backtest!B197=""),"",Backtest!B197)</f>
        <v/>
      </c>
      <c r="B197" t="str">
        <f>IF(OR(Backtest!D197="",Backtest!C197=""),"",Backtest!C197)</f>
        <v/>
      </c>
      <c r="C197" t="str">
        <f>IF(OR(Backtest!D197="",Backtest!D197=""),"",Backtest!D197)</f>
        <v/>
      </c>
      <c r="D197" t="str">
        <f>IF(OR(Backtest!D197="",Backtest!E197=""),"",Backtest!E197)</f>
        <v/>
      </c>
      <c r="E197" t="str">
        <f>IF(OR(Backtest!D197="",Backtest!F197=""),"",Backtest!F197)</f>
        <v/>
      </c>
      <c r="F197" t="str" s="4">
        <f>IF(OR(Backtest!D197="",Backtest!H197=""),"",Backtest!H197)</f>
        <v/>
      </c>
      <c r="G197" t="str" s="4">
        <f>IF(OR(Backtest!D197="",Backtest!I197=""),"",Backtest!I197)</f>
        <v/>
      </c>
      <c r="H197" t="str" s="4">
        <f>IF(OR(Backtest!D197="",Backtest!J197=""),"",Backtest!J197)</f>
        <v/>
      </c>
      <c r="I197" t="str" s="6">
        <f>IF(OR(Backtest!D197="",Backtest!H197="",Backtest!I197=""),"",ROUNDDOWN(ROUND(Resumen!$B$27/ABS(Backtest!H197-Backtest!I197),6),0))</f>
        <v/>
      </c>
      <c r="J197" t="str" s="4">
        <f>IF(Backtest!Q197="","",ROUND(Backtest!Q197*Resumen!$B$27,2))</f>
        <v/>
      </c>
      <c r="K197" t="str">
        <f>IF(OR(Backtest!D197="",Backtest!N197=""),"",Backtest!N197)</f>
        <v/>
      </c>
      <c r="L197" t="str" s="8">
        <f>IF(Backtest!D197="","",TRIM("Backtest manual. "&amp;Backtest!O197))</f>
        <v/>
      </c>
      <c r="M197" t="str" s="8">
        <f>IF(Backtest!D197="","","Demo")</f>
        <v/>
      </c>
    </row>
    <row r="198">
      <c r="A198" t="str" s="10">
        <f>IF(OR(Backtest!D198="",Backtest!B198=""),"",Backtest!B198)</f>
        <v/>
      </c>
      <c r="B198" t="str">
        <f>IF(OR(Backtest!D198="",Backtest!C198=""),"",Backtest!C198)</f>
        <v/>
      </c>
      <c r="C198" t="str">
        <f>IF(OR(Backtest!D198="",Backtest!D198=""),"",Backtest!D198)</f>
        <v/>
      </c>
      <c r="D198" t="str">
        <f>IF(OR(Backtest!D198="",Backtest!E198=""),"",Backtest!E198)</f>
        <v/>
      </c>
      <c r="E198" t="str">
        <f>IF(OR(Backtest!D198="",Backtest!F198=""),"",Backtest!F198)</f>
        <v/>
      </c>
      <c r="F198" t="str" s="4">
        <f>IF(OR(Backtest!D198="",Backtest!H198=""),"",Backtest!H198)</f>
        <v/>
      </c>
      <c r="G198" t="str" s="4">
        <f>IF(OR(Backtest!D198="",Backtest!I198=""),"",Backtest!I198)</f>
        <v/>
      </c>
      <c r="H198" t="str" s="4">
        <f>IF(OR(Backtest!D198="",Backtest!J198=""),"",Backtest!J198)</f>
        <v/>
      </c>
      <c r="I198" t="str" s="6">
        <f>IF(OR(Backtest!D198="",Backtest!H198="",Backtest!I198=""),"",ROUNDDOWN(ROUND(Resumen!$B$27/ABS(Backtest!H198-Backtest!I198),6),0))</f>
        <v/>
      </c>
      <c r="J198" t="str" s="4">
        <f>IF(Backtest!Q198="","",ROUND(Backtest!Q198*Resumen!$B$27,2))</f>
        <v/>
      </c>
      <c r="K198" t="str">
        <f>IF(OR(Backtest!D198="",Backtest!N198=""),"",Backtest!N198)</f>
        <v/>
      </c>
      <c r="L198" t="str" s="8">
        <f>IF(Backtest!D198="","",TRIM("Backtest manual. "&amp;Backtest!O198))</f>
        <v/>
      </c>
      <c r="M198" t="str" s="8">
        <f>IF(Backtest!D198="","","Demo")</f>
        <v/>
      </c>
    </row>
    <row r="199">
      <c r="A199" t="str" s="10">
        <f>IF(OR(Backtest!D199="",Backtest!B199=""),"",Backtest!B199)</f>
        <v/>
      </c>
      <c r="B199" t="str">
        <f>IF(OR(Backtest!D199="",Backtest!C199=""),"",Backtest!C199)</f>
        <v/>
      </c>
      <c r="C199" t="str">
        <f>IF(OR(Backtest!D199="",Backtest!D199=""),"",Backtest!D199)</f>
        <v/>
      </c>
      <c r="D199" t="str">
        <f>IF(OR(Backtest!D199="",Backtest!E199=""),"",Backtest!E199)</f>
        <v/>
      </c>
      <c r="E199" t="str">
        <f>IF(OR(Backtest!D199="",Backtest!F199=""),"",Backtest!F199)</f>
        <v/>
      </c>
      <c r="F199" t="str" s="4">
        <f>IF(OR(Backtest!D199="",Backtest!H199=""),"",Backtest!H199)</f>
        <v/>
      </c>
      <c r="G199" t="str" s="4">
        <f>IF(OR(Backtest!D199="",Backtest!I199=""),"",Backtest!I199)</f>
        <v/>
      </c>
      <c r="H199" t="str" s="4">
        <f>IF(OR(Backtest!D199="",Backtest!J199=""),"",Backtest!J199)</f>
        <v/>
      </c>
      <c r="I199" t="str" s="6">
        <f>IF(OR(Backtest!D199="",Backtest!H199="",Backtest!I199=""),"",ROUNDDOWN(ROUND(Resumen!$B$27/ABS(Backtest!H199-Backtest!I199),6),0))</f>
        <v/>
      </c>
      <c r="J199" t="str" s="4">
        <f>IF(Backtest!Q199="","",ROUND(Backtest!Q199*Resumen!$B$27,2))</f>
        <v/>
      </c>
      <c r="K199" t="str">
        <f>IF(OR(Backtest!D199="",Backtest!N199=""),"",Backtest!N199)</f>
        <v/>
      </c>
      <c r="L199" t="str" s="8">
        <f>IF(Backtest!D199="","",TRIM("Backtest manual. "&amp;Backtest!O199))</f>
        <v/>
      </c>
      <c r="M199" t="str" s="8">
        <f>IF(Backtest!D199="","","Demo")</f>
        <v/>
      </c>
    </row>
    <row r="200">
      <c r="A200" t="str" s="10">
        <f>IF(OR(Backtest!D200="",Backtest!B200=""),"",Backtest!B200)</f>
        <v/>
      </c>
      <c r="B200" t="str">
        <f>IF(OR(Backtest!D200="",Backtest!C200=""),"",Backtest!C200)</f>
        <v/>
      </c>
      <c r="C200" t="str">
        <f>IF(OR(Backtest!D200="",Backtest!D200=""),"",Backtest!D200)</f>
        <v/>
      </c>
      <c r="D200" t="str">
        <f>IF(OR(Backtest!D200="",Backtest!E200=""),"",Backtest!E200)</f>
        <v/>
      </c>
      <c r="E200" t="str">
        <f>IF(OR(Backtest!D200="",Backtest!F200=""),"",Backtest!F200)</f>
        <v/>
      </c>
      <c r="F200" t="str" s="4">
        <f>IF(OR(Backtest!D200="",Backtest!H200=""),"",Backtest!H200)</f>
        <v/>
      </c>
      <c r="G200" t="str" s="4">
        <f>IF(OR(Backtest!D200="",Backtest!I200=""),"",Backtest!I200)</f>
        <v/>
      </c>
      <c r="H200" t="str" s="4">
        <f>IF(OR(Backtest!D200="",Backtest!J200=""),"",Backtest!J200)</f>
        <v/>
      </c>
      <c r="I200" t="str" s="6">
        <f>IF(OR(Backtest!D200="",Backtest!H200="",Backtest!I200=""),"",ROUNDDOWN(ROUND(Resumen!$B$27/ABS(Backtest!H200-Backtest!I200),6),0))</f>
        <v/>
      </c>
      <c r="J200" t="str" s="4">
        <f>IF(Backtest!Q200="","",ROUND(Backtest!Q200*Resumen!$B$27,2))</f>
        <v/>
      </c>
      <c r="K200" t="str">
        <f>IF(OR(Backtest!D200="",Backtest!N200=""),"",Backtest!N200)</f>
        <v/>
      </c>
      <c r="L200" t="str" s="8">
        <f>IF(Backtest!D200="","",TRIM("Backtest manual. "&amp;Backtest!O200))</f>
        <v/>
      </c>
      <c r="M200" t="str" s="8">
        <f>IF(Backtest!D200="","","Demo")</f>
        <v/>
      </c>
    </row>
    <row r="201">
      <c r="A201" t="str" s="10">
        <f>IF(OR(Backtest!D201="",Backtest!B201=""),"",Backtest!B201)</f>
        <v/>
      </c>
      <c r="B201" t="str">
        <f>IF(OR(Backtest!D201="",Backtest!C201=""),"",Backtest!C201)</f>
        <v/>
      </c>
      <c r="C201" t="str">
        <f>IF(OR(Backtest!D201="",Backtest!D201=""),"",Backtest!D201)</f>
        <v/>
      </c>
      <c r="D201" t="str">
        <f>IF(OR(Backtest!D201="",Backtest!E201=""),"",Backtest!E201)</f>
        <v/>
      </c>
      <c r="E201" t="str">
        <f>IF(OR(Backtest!D201="",Backtest!F201=""),"",Backtest!F201)</f>
        <v/>
      </c>
      <c r="F201" t="str" s="4">
        <f>IF(OR(Backtest!D201="",Backtest!H201=""),"",Backtest!H201)</f>
        <v/>
      </c>
      <c r="G201" t="str" s="4">
        <f>IF(OR(Backtest!D201="",Backtest!I201=""),"",Backtest!I201)</f>
        <v/>
      </c>
      <c r="H201" t="str" s="4">
        <f>IF(OR(Backtest!D201="",Backtest!J201=""),"",Backtest!J201)</f>
        <v/>
      </c>
      <c r="I201" t="str" s="6">
        <f>IF(OR(Backtest!D201="",Backtest!H201="",Backtest!I201=""),"",ROUNDDOWN(ROUND(Resumen!$B$27/ABS(Backtest!H201-Backtest!I201),6),0))</f>
        <v/>
      </c>
      <c r="J201" t="str" s="4">
        <f>IF(Backtest!Q201="","",ROUND(Backtest!Q201*Resumen!$B$27,2))</f>
        <v/>
      </c>
      <c r="K201" t="str">
        <f>IF(OR(Backtest!D201="",Backtest!N201=""),"",Backtest!N201)</f>
        <v/>
      </c>
      <c r="L201" t="str" s="8">
        <f>IF(Backtest!D201="","",TRIM("Backtest manual. "&amp;Backtest!O201))</f>
        <v/>
      </c>
      <c r="M201" t="str" s="8">
        <f>IF(Backtest!D201="","","Demo")</f>
        <v/>
      </c>
    </row>
    <row r="202">
      <c r="A202" t="str" s="10">
        <f>IF(OR(Backtest!D202="",Backtest!B202=""),"",Backtest!B202)</f>
        <v/>
      </c>
      <c r="B202" t="str">
        <f>IF(OR(Backtest!D202="",Backtest!C202=""),"",Backtest!C202)</f>
        <v/>
      </c>
      <c r="C202" t="str">
        <f>IF(OR(Backtest!D202="",Backtest!D202=""),"",Backtest!D202)</f>
        <v/>
      </c>
      <c r="D202" t="str">
        <f>IF(OR(Backtest!D202="",Backtest!E202=""),"",Backtest!E202)</f>
        <v/>
      </c>
      <c r="E202" t="str">
        <f>IF(OR(Backtest!D202="",Backtest!F202=""),"",Backtest!F202)</f>
        <v/>
      </c>
      <c r="F202" t="str" s="4">
        <f>IF(OR(Backtest!D202="",Backtest!H202=""),"",Backtest!H202)</f>
        <v/>
      </c>
      <c r="G202" t="str" s="4">
        <f>IF(OR(Backtest!D202="",Backtest!I202=""),"",Backtest!I202)</f>
        <v/>
      </c>
      <c r="H202" t="str" s="4">
        <f>IF(OR(Backtest!D202="",Backtest!J202=""),"",Backtest!J202)</f>
        <v/>
      </c>
      <c r="I202" t="str" s="6">
        <f>IF(OR(Backtest!D202="",Backtest!H202="",Backtest!I202=""),"",ROUNDDOWN(ROUND(Resumen!$B$27/ABS(Backtest!H202-Backtest!I202),6),0))</f>
        <v/>
      </c>
      <c r="J202" t="str" s="4">
        <f>IF(Backtest!Q202="","",ROUND(Backtest!Q202*Resumen!$B$27,2))</f>
        <v/>
      </c>
      <c r="K202" t="str">
        <f>IF(OR(Backtest!D202="",Backtest!N202=""),"",Backtest!N202)</f>
        <v/>
      </c>
      <c r="L202" t="str" s="8">
        <f>IF(Backtest!D202="","",TRIM("Backtest manual. "&amp;Backtest!O202))</f>
        <v/>
      </c>
      <c r="M202" t="str" s="8">
        <f>IF(Backtest!D202="","","Demo")</f>
        <v/>
      </c>
    </row>
    <row r="203">
      <c r="A203" t="str" s="10">
        <f>IF(OR(Backtest!D203="",Backtest!B203=""),"",Backtest!B203)</f>
        <v/>
      </c>
      <c r="B203" t="str">
        <f>IF(OR(Backtest!D203="",Backtest!C203=""),"",Backtest!C203)</f>
        <v/>
      </c>
      <c r="C203" t="str">
        <f>IF(OR(Backtest!D203="",Backtest!D203=""),"",Backtest!D203)</f>
        <v/>
      </c>
      <c r="D203" t="str">
        <f>IF(OR(Backtest!D203="",Backtest!E203=""),"",Backtest!E203)</f>
        <v/>
      </c>
      <c r="E203" t="str">
        <f>IF(OR(Backtest!D203="",Backtest!F203=""),"",Backtest!F203)</f>
        <v/>
      </c>
      <c r="F203" t="str" s="4">
        <f>IF(OR(Backtest!D203="",Backtest!H203=""),"",Backtest!H203)</f>
        <v/>
      </c>
      <c r="G203" t="str" s="4">
        <f>IF(OR(Backtest!D203="",Backtest!I203=""),"",Backtest!I203)</f>
        <v/>
      </c>
      <c r="H203" t="str" s="4">
        <f>IF(OR(Backtest!D203="",Backtest!J203=""),"",Backtest!J203)</f>
        <v/>
      </c>
      <c r="I203" t="str" s="6">
        <f>IF(OR(Backtest!D203="",Backtest!H203="",Backtest!I203=""),"",ROUNDDOWN(ROUND(Resumen!$B$27/ABS(Backtest!H203-Backtest!I203),6),0))</f>
        <v/>
      </c>
      <c r="J203" t="str" s="4">
        <f>IF(Backtest!Q203="","",ROUND(Backtest!Q203*Resumen!$B$27,2))</f>
        <v/>
      </c>
      <c r="K203" t="str">
        <f>IF(OR(Backtest!D203="",Backtest!N203=""),"",Backtest!N203)</f>
        <v/>
      </c>
      <c r="L203" t="str" s="8">
        <f>IF(Backtest!D203="","",TRIM("Backtest manual. "&amp;Backtest!O203))</f>
        <v/>
      </c>
      <c r="M203" t="str" s="8">
        <f>IF(Backtest!D203="","","Demo")</f>
        <v/>
      </c>
    </row>
    <row r="204">
      <c r="A204" t="str" s="10">
        <f>IF(OR(Backtest!D204="",Backtest!B204=""),"",Backtest!B204)</f>
        <v/>
      </c>
      <c r="B204" t="str">
        <f>IF(OR(Backtest!D204="",Backtest!C204=""),"",Backtest!C204)</f>
        <v/>
      </c>
      <c r="C204" t="str">
        <f>IF(OR(Backtest!D204="",Backtest!D204=""),"",Backtest!D204)</f>
        <v/>
      </c>
      <c r="D204" t="str">
        <f>IF(OR(Backtest!D204="",Backtest!E204=""),"",Backtest!E204)</f>
        <v/>
      </c>
      <c r="E204" t="str">
        <f>IF(OR(Backtest!D204="",Backtest!F204=""),"",Backtest!F204)</f>
        <v/>
      </c>
      <c r="F204" t="str" s="4">
        <f>IF(OR(Backtest!D204="",Backtest!H204=""),"",Backtest!H204)</f>
        <v/>
      </c>
      <c r="G204" t="str" s="4">
        <f>IF(OR(Backtest!D204="",Backtest!I204=""),"",Backtest!I204)</f>
        <v/>
      </c>
      <c r="H204" t="str" s="4">
        <f>IF(OR(Backtest!D204="",Backtest!J204=""),"",Backtest!J204)</f>
        <v/>
      </c>
      <c r="I204" t="str" s="6">
        <f>IF(OR(Backtest!D204="",Backtest!H204="",Backtest!I204=""),"",ROUNDDOWN(ROUND(Resumen!$B$27/ABS(Backtest!H204-Backtest!I204),6),0))</f>
        <v/>
      </c>
      <c r="J204" t="str" s="4">
        <f>IF(Backtest!Q204="","",ROUND(Backtest!Q204*Resumen!$B$27,2))</f>
        <v/>
      </c>
      <c r="K204" t="str">
        <f>IF(OR(Backtest!D204="",Backtest!N204=""),"",Backtest!N204)</f>
        <v/>
      </c>
      <c r="L204" t="str" s="8">
        <f>IF(Backtest!D204="","",TRIM("Backtest manual. "&amp;Backtest!O204))</f>
        <v/>
      </c>
      <c r="M204" t="str" s="8">
        <f>IF(Backtest!D204="","","Demo")</f>
        <v/>
      </c>
    </row>
    <row r="205">
      <c r="A205" t="str" s="10">
        <f>IF(OR(Backtest!D205="",Backtest!B205=""),"",Backtest!B205)</f>
        <v/>
      </c>
      <c r="B205" t="str">
        <f>IF(OR(Backtest!D205="",Backtest!C205=""),"",Backtest!C205)</f>
        <v/>
      </c>
      <c r="C205" t="str">
        <f>IF(OR(Backtest!D205="",Backtest!D205=""),"",Backtest!D205)</f>
        <v/>
      </c>
      <c r="D205" t="str">
        <f>IF(OR(Backtest!D205="",Backtest!E205=""),"",Backtest!E205)</f>
        <v/>
      </c>
      <c r="E205" t="str">
        <f>IF(OR(Backtest!D205="",Backtest!F205=""),"",Backtest!F205)</f>
        <v/>
      </c>
      <c r="F205" t="str" s="4">
        <f>IF(OR(Backtest!D205="",Backtest!H205=""),"",Backtest!H205)</f>
        <v/>
      </c>
      <c r="G205" t="str" s="4">
        <f>IF(OR(Backtest!D205="",Backtest!I205=""),"",Backtest!I205)</f>
        <v/>
      </c>
      <c r="H205" t="str" s="4">
        <f>IF(OR(Backtest!D205="",Backtest!J205=""),"",Backtest!J205)</f>
        <v/>
      </c>
      <c r="I205" t="str" s="6">
        <f>IF(OR(Backtest!D205="",Backtest!H205="",Backtest!I205=""),"",ROUNDDOWN(ROUND(Resumen!$B$27/ABS(Backtest!H205-Backtest!I205),6),0))</f>
        <v/>
      </c>
      <c r="J205" t="str" s="4">
        <f>IF(Backtest!Q205="","",ROUND(Backtest!Q205*Resumen!$B$27,2))</f>
        <v/>
      </c>
      <c r="K205" t="str">
        <f>IF(OR(Backtest!D205="",Backtest!N205=""),"",Backtest!N205)</f>
        <v/>
      </c>
      <c r="L205" t="str" s="8">
        <f>IF(Backtest!D205="","",TRIM("Backtest manual. "&amp;Backtest!O205))</f>
        <v/>
      </c>
      <c r="M205" t="str" s="8">
        <f>IF(Backtest!D205="","","Demo")</f>
        <v/>
      </c>
    </row>
    <row r="206">
      <c r="A206" t="str" s="10">
        <f>IF(OR(Backtest!D206="",Backtest!B206=""),"",Backtest!B206)</f>
        <v/>
      </c>
      <c r="B206" t="str">
        <f>IF(OR(Backtest!D206="",Backtest!C206=""),"",Backtest!C206)</f>
        <v/>
      </c>
      <c r="C206" t="str">
        <f>IF(OR(Backtest!D206="",Backtest!D206=""),"",Backtest!D206)</f>
        <v/>
      </c>
      <c r="D206" t="str">
        <f>IF(OR(Backtest!D206="",Backtest!E206=""),"",Backtest!E206)</f>
        <v/>
      </c>
      <c r="E206" t="str">
        <f>IF(OR(Backtest!D206="",Backtest!F206=""),"",Backtest!F206)</f>
        <v/>
      </c>
      <c r="F206" t="str" s="4">
        <f>IF(OR(Backtest!D206="",Backtest!H206=""),"",Backtest!H206)</f>
        <v/>
      </c>
      <c r="G206" t="str" s="4">
        <f>IF(OR(Backtest!D206="",Backtest!I206=""),"",Backtest!I206)</f>
        <v/>
      </c>
      <c r="H206" t="str" s="4">
        <f>IF(OR(Backtest!D206="",Backtest!J206=""),"",Backtest!J206)</f>
        <v/>
      </c>
      <c r="I206" t="str" s="6">
        <f>IF(OR(Backtest!D206="",Backtest!H206="",Backtest!I206=""),"",ROUNDDOWN(ROUND(Resumen!$B$27/ABS(Backtest!H206-Backtest!I206),6),0))</f>
        <v/>
      </c>
      <c r="J206" t="str" s="4">
        <f>IF(Backtest!Q206="","",ROUND(Backtest!Q206*Resumen!$B$27,2))</f>
        <v/>
      </c>
      <c r="K206" t="str">
        <f>IF(OR(Backtest!D206="",Backtest!N206=""),"",Backtest!N206)</f>
        <v/>
      </c>
      <c r="L206" t="str" s="8">
        <f>IF(Backtest!D206="","",TRIM("Backtest manual. "&amp;Backtest!O206))</f>
        <v/>
      </c>
      <c r="M206" t="str" s="8">
        <f>IF(Backtest!D206="","","Demo")</f>
        <v/>
      </c>
    </row>
    <row r="207">
      <c r="A207" t="str" s="10">
        <f>IF(OR(Backtest!D207="",Backtest!B207=""),"",Backtest!B207)</f>
        <v/>
      </c>
      <c r="B207" t="str">
        <f>IF(OR(Backtest!D207="",Backtest!C207=""),"",Backtest!C207)</f>
        <v/>
      </c>
      <c r="C207" t="str">
        <f>IF(OR(Backtest!D207="",Backtest!D207=""),"",Backtest!D207)</f>
        <v/>
      </c>
      <c r="D207" t="str">
        <f>IF(OR(Backtest!D207="",Backtest!E207=""),"",Backtest!E207)</f>
        <v/>
      </c>
      <c r="E207" t="str">
        <f>IF(OR(Backtest!D207="",Backtest!F207=""),"",Backtest!F207)</f>
        <v/>
      </c>
      <c r="F207" t="str" s="4">
        <f>IF(OR(Backtest!D207="",Backtest!H207=""),"",Backtest!H207)</f>
        <v/>
      </c>
      <c r="G207" t="str" s="4">
        <f>IF(OR(Backtest!D207="",Backtest!I207=""),"",Backtest!I207)</f>
        <v/>
      </c>
      <c r="H207" t="str" s="4">
        <f>IF(OR(Backtest!D207="",Backtest!J207=""),"",Backtest!J207)</f>
        <v/>
      </c>
      <c r="I207" t="str" s="6">
        <f>IF(OR(Backtest!D207="",Backtest!H207="",Backtest!I207=""),"",ROUNDDOWN(ROUND(Resumen!$B$27/ABS(Backtest!H207-Backtest!I207),6),0))</f>
        <v/>
      </c>
      <c r="J207" t="str" s="4">
        <f>IF(Backtest!Q207="","",ROUND(Backtest!Q207*Resumen!$B$27,2))</f>
        <v/>
      </c>
      <c r="K207" t="str">
        <f>IF(OR(Backtest!D207="",Backtest!N207=""),"",Backtest!N207)</f>
        <v/>
      </c>
      <c r="L207" t="str" s="8">
        <f>IF(Backtest!D207="","",TRIM("Backtest manual. "&amp;Backtest!O207))</f>
        <v/>
      </c>
      <c r="M207" t="str" s="8">
        <f>IF(Backtest!D207="","","Demo")</f>
        <v/>
      </c>
    </row>
    <row r="208">
      <c r="A208" t="str" s="10">
        <f>IF(OR(Backtest!D208="",Backtest!B208=""),"",Backtest!B208)</f>
        <v/>
      </c>
      <c r="B208" t="str">
        <f>IF(OR(Backtest!D208="",Backtest!C208=""),"",Backtest!C208)</f>
        <v/>
      </c>
      <c r="C208" t="str">
        <f>IF(OR(Backtest!D208="",Backtest!D208=""),"",Backtest!D208)</f>
        <v/>
      </c>
      <c r="D208" t="str">
        <f>IF(OR(Backtest!D208="",Backtest!E208=""),"",Backtest!E208)</f>
        <v/>
      </c>
      <c r="E208" t="str">
        <f>IF(OR(Backtest!D208="",Backtest!F208=""),"",Backtest!F208)</f>
        <v/>
      </c>
      <c r="F208" t="str" s="4">
        <f>IF(OR(Backtest!D208="",Backtest!H208=""),"",Backtest!H208)</f>
        <v/>
      </c>
      <c r="G208" t="str" s="4">
        <f>IF(OR(Backtest!D208="",Backtest!I208=""),"",Backtest!I208)</f>
        <v/>
      </c>
      <c r="H208" t="str" s="4">
        <f>IF(OR(Backtest!D208="",Backtest!J208=""),"",Backtest!J208)</f>
        <v/>
      </c>
      <c r="I208" t="str" s="6">
        <f>IF(OR(Backtest!D208="",Backtest!H208="",Backtest!I208=""),"",ROUNDDOWN(ROUND(Resumen!$B$27/ABS(Backtest!H208-Backtest!I208),6),0))</f>
        <v/>
      </c>
      <c r="J208" t="str" s="4">
        <f>IF(Backtest!Q208="","",ROUND(Backtest!Q208*Resumen!$B$27,2))</f>
        <v/>
      </c>
      <c r="K208" t="str">
        <f>IF(OR(Backtest!D208="",Backtest!N208=""),"",Backtest!N208)</f>
        <v/>
      </c>
      <c r="L208" t="str" s="8">
        <f>IF(Backtest!D208="","",TRIM("Backtest manual. "&amp;Backtest!O208))</f>
        <v/>
      </c>
      <c r="M208" t="str" s="8">
        <f>IF(Backtest!D208="","","Demo")</f>
        <v/>
      </c>
    </row>
    <row r="209">
      <c r="A209" t="str" s="10">
        <f>IF(OR(Backtest!D209="",Backtest!B209=""),"",Backtest!B209)</f>
        <v/>
      </c>
      <c r="B209" t="str">
        <f>IF(OR(Backtest!D209="",Backtest!C209=""),"",Backtest!C209)</f>
        <v/>
      </c>
      <c r="C209" t="str">
        <f>IF(OR(Backtest!D209="",Backtest!D209=""),"",Backtest!D209)</f>
        <v/>
      </c>
      <c r="D209" t="str">
        <f>IF(OR(Backtest!D209="",Backtest!E209=""),"",Backtest!E209)</f>
        <v/>
      </c>
      <c r="E209" t="str">
        <f>IF(OR(Backtest!D209="",Backtest!F209=""),"",Backtest!F209)</f>
        <v/>
      </c>
      <c r="F209" t="str" s="4">
        <f>IF(OR(Backtest!D209="",Backtest!H209=""),"",Backtest!H209)</f>
        <v/>
      </c>
      <c r="G209" t="str" s="4">
        <f>IF(OR(Backtest!D209="",Backtest!I209=""),"",Backtest!I209)</f>
        <v/>
      </c>
      <c r="H209" t="str" s="4">
        <f>IF(OR(Backtest!D209="",Backtest!J209=""),"",Backtest!J209)</f>
        <v/>
      </c>
      <c r="I209" t="str" s="6">
        <f>IF(OR(Backtest!D209="",Backtest!H209="",Backtest!I209=""),"",ROUNDDOWN(ROUND(Resumen!$B$27/ABS(Backtest!H209-Backtest!I209),6),0))</f>
        <v/>
      </c>
      <c r="J209" t="str" s="4">
        <f>IF(Backtest!Q209="","",ROUND(Backtest!Q209*Resumen!$B$27,2))</f>
        <v/>
      </c>
      <c r="K209" t="str">
        <f>IF(OR(Backtest!D209="",Backtest!N209=""),"",Backtest!N209)</f>
        <v/>
      </c>
      <c r="L209" t="str" s="8">
        <f>IF(Backtest!D209="","",TRIM("Backtest manual. "&amp;Backtest!O209))</f>
        <v/>
      </c>
      <c r="M209" t="str" s="8">
        <f>IF(Backtest!D209="","","Demo")</f>
        <v/>
      </c>
    </row>
    <row r="210">
      <c r="A210" t="str" s="10">
        <f>IF(OR(Backtest!D210="",Backtest!B210=""),"",Backtest!B210)</f>
        <v/>
      </c>
      <c r="B210" t="str">
        <f>IF(OR(Backtest!D210="",Backtest!C210=""),"",Backtest!C210)</f>
        <v/>
      </c>
      <c r="C210" t="str">
        <f>IF(OR(Backtest!D210="",Backtest!D210=""),"",Backtest!D210)</f>
        <v/>
      </c>
      <c r="D210" t="str">
        <f>IF(OR(Backtest!D210="",Backtest!E210=""),"",Backtest!E210)</f>
        <v/>
      </c>
      <c r="E210" t="str">
        <f>IF(OR(Backtest!D210="",Backtest!F210=""),"",Backtest!F210)</f>
        <v/>
      </c>
      <c r="F210" t="str" s="4">
        <f>IF(OR(Backtest!D210="",Backtest!H210=""),"",Backtest!H210)</f>
        <v/>
      </c>
      <c r="G210" t="str" s="4">
        <f>IF(OR(Backtest!D210="",Backtest!I210=""),"",Backtest!I210)</f>
        <v/>
      </c>
      <c r="H210" t="str" s="4">
        <f>IF(OR(Backtest!D210="",Backtest!J210=""),"",Backtest!J210)</f>
        <v/>
      </c>
      <c r="I210" t="str" s="6">
        <f>IF(OR(Backtest!D210="",Backtest!H210="",Backtest!I210=""),"",ROUNDDOWN(ROUND(Resumen!$B$27/ABS(Backtest!H210-Backtest!I210),6),0))</f>
        <v/>
      </c>
      <c r="J210" t="str" s="4">
        <f>IF(Backtest!Q210="","",ROUND(Backtest!Q210*Resumen!$B$27,2))</f>
        <v/>
      </c>
      <c r="K210" t="str">
        <f>IF(OR(Backtest!D210="",Backtest!N210=""),"",Backtest!N210)</f>
        <v/>
      </c>
      <c r="L210" t="str" s="8">
        <f>IF(Backtest!D210="","",TRIM("Backtest manual. "&amp;Backtest!O210))</f>
        <v/>
      </c>
      <c r="M210" t="str" s="8">
        <f>IF(Backtest!D210="","","Demo")</f>
        <v/>
      </c>
    </row>
    <row r="211">
      <c r="A211" t="str" s="10">
        <f>IF(OR(Backtest!D211="",Backtest!B211=""),"",Backtest!B211)</f>
        <v/>
      </c>
      <c r="B211" t="str">
        <f>IF(OR(Backtest!D211="",Backtest!C211=""),"",Backtest!C211)</f>
        <v/>
      </c>
      <c r="C211" t="str">
        <f>IF(OR(Backtest!D211="",Backtest!D211=""),"",Backtest!D211)</f>
        <v/>
      </c>
      <c r="D211" t="str">
        <f>IF(OR(Backtest!D211="",Backtest!E211=""),"",Backtest!E211)</f>
        <v/>
      </c>
      <c r="E211" t="str">
        <f>IF(OR(Backtest!D211="",Backtest!F211=""),"",Backtest!F211)</f>
        <v/>
      </c>
      <c r="F211" t="str" s="4">
        <f>IF(OR(Backtest!D211="",Backtest!H211=""),"",Backtest!H211)</f>
        <v/>
      </c>
      <c r="G211" t="str" s="4">
        <f>IF(OR(Backtest!D211="",Backtest!I211=""),"",Backtest!I211)</f>
        <v/>
      </c>
      <c r="H211" t="str" s="4">
        <f>IF(OR(Backtest!D211="",Backtest!J211=""),"",Backtest!J211)</f>
        <v/>
      </c>
      <c r="I211" t="str" s="6">
        <f>IF(OR(Backtest!D211="",Backtest!H211="",Backtest!I211=""),"",ROUNDDOWN(ROUND(Resumen!$B$27/ABS(Backtest!H211-Backtest!I211),6),0))</f>
        <v/>
      </c>
      <c r="J211" t="str" s="4">
        <f>IF(Backtest!Q211="","",ROUND(Backtest!Q211*Resumen!$B$27,2))</f>
        <v/>
      </c>
      <c r="K211" t="str">
        <f>IF(OR(Backtest!D211="",Backtest!N211=""),"",Backtest!N211)</f>
        <v/>
      </c>
      <c r="L211" t="str" s="8">
        <f>IF(Backtest!D211="","",TRIM("Backtest manual. "&amp;Backtest!O211))</f>
        <v/>
      </c>
      <c r="M211" t="str" s="8">
        <f>IF(Backtest!D211="","","Demo")</f>
        <v/>
      </c>
    </row>
    <row r="212">
      <c r="A212" t="str" s="10">
        <f>IF(OR(Backtest!D212="",Backtest!B212=""),"",Backtest!B212)</f>
        <v/>
      </c>
      <c r="B212" t="str">
        <f>IF(OR(Backtest!D212="",Backtest!C212=""),"",Backtest!C212)</f>
        <v/>
      </c>
      <c r="C212" t="str">
        <f>IF(OR(Backtest!D212="",Backtest!D212=""),"",Backtest!D212)</f>
        <v/>
      </c>
      <c r="D212" t="str">
        <f>IF(OR(Backtest!D212="",Backtest!E212=""),"",Backtest!E212)</f>
        <v/>
      </c>
      <c r="E212" t="str">
        <f>IF(OR(Backtest!D212="",Backtest!F212=""),"",Backtest!F212)</f>
        <v/>
      </c>
      <c r="F212" t="str" s="4">
        <f>IF(OR(Backtest!D212="",Backtest!H212=""),"",Backtest!H212)</f>
        <v/>
      </c>
      <c r="G212" t="str" s="4">
        <f>IF(OR(Backtest!D212="",Backtest!I212=""),"",Backtest!I212)</f>
        <v/>
      </c>
      <c r="H212" t="str" s="4">
        <f>IF(OR(Backtest!D212="",Backtest!J212=""),"",Backtest!J212)</f>
        <v/>
      </c>
      <c r="I212" t="str" s="6">
        <f>IF(OR(Backtest!D212="",Backtest!H212="",Backtest!I212=""),"",ROUNDDOWN(ROUND(Resumen!$B$27/ABS(Backtest!H212-Backtest!I212),6),0))</f>
        <v/>
      </c>
      <c r="J212" t="str" s="4">
        <f>IF(Backtest!Q212="","",ROUND(Backtest!Q212*Resumen!$B$27,2))</f>
        <v/>
      </c>
      <c r="K212" t="str">
        <f>IF(OR(Backtest!D212="",Backtest!N212=""),"",Backtest!N212)</f>
        <v/>
      </c>
      <c r="L212" t="str" s="8">
        <f>IF(Backtest!D212="","",TRIM("Backtest manual. "&amp;Backtest!O212))</f>
        <v/>
      </c>
      <c r="M212" t="str" s="8">
        <f>IF(Backtest!D212="","","Demo")</f>
        <v/>
      </c>
    </row>
    <row r="213">
      <c r="A213" t="str" s="10">
        <f>IF(OR(Backtest!D213="",Backtest!B213=""),"",Backtest!B213)</f>
        <v/>
      </c>
      <c r="B213" t="str">
        <f>IF(OR(Backtest!D213="",Backtest!C213=""),"",Backtest!C213)</f>
        <v/>
      </c>
      <c r="C213" t="str">
        <f>IF(OR(Backtest!D213="",Backtest!D213=""),"",Backtest!D213)</f>
        <v/>
      </c>
      <c r="D213" t="str">
        <f>IF(OR(Backtest!D213="",Backtest!E213=""),"",Backtest!E213)</f>
        <v/>
      </c>
      <c r="E213" t="str">
        <f>IF(OR(Backtest!D213="",Backtest!F213=""),"",Backtest!F213)</f>
        <v/>
      </c>
      <c r="F213" t="str" s="4">
        <f>IF(OR(Backtest!D213="",Backtest!H213=""),"",Backtest!H213)</f>
        <v/>
      </c>
      <c r="G213" t="str" s="4">
        <f>IF(OR(Backtest!D213="",Backtest!I213=""),"",Backtest!I213)</f>
        <v/>
      </c>
      <c r="H213" t="str" s="4">
        <f>IF(OR(Backtest!D213="",Backtest!J213=""),"",Backtest!J213)</f>
        <v/>
      </c>
      <c r="I213" t="str" s="6">
        <f>IF(OR(Backtest!D213="",Backtest!H213="",Backtest!I213=""),"",ROUNDDOWN(ROUND(Resumen!$B$27/ABS(Backtest!H213-Backtest!I213),6),0))</f>
        <v/>
      </c>
      <c r="J213" t="str" s="4">
        <f>IF(Backtest!Q213="","",ROUND(Backtest!Q213*Resumen!$B$27,2))</f>
        <v/>
      </c>
      <c r="K213" t="str">
        <f>IF(OR(Backtest!D213="",Backtest!N213=""),"",Backtest!N213)</f>
        <v/>
      </c>
      <c r="L213" t="str" s="8">
        <f>IF(Backtest!D213="","",TRIM("Backtest manual. "&amp;Backtest!O213))</f>
        <v/>
      </c>
      <c r="M213" t="str" s="8">
        <f>IF(Backtest!D213="","","Demo")</f>
        <v/>
      </c>
    </row>
    <row r="214">
      <c r="A214" t="str" s="10">
        <f>IF(OR(Backtest!D214="",Backtest!B214=""),"",Backtest!B214)</f>
        <v/>
      </c>
      <c r="B214" t="str">
        <f>IF(OR(Backtest!D214="",Backtest!C214=""),"",Backtest!C214)</f>
        <v/>
      </c>
      <c r="C214" t="str">
        <f>IF(OR(Backtest!D214="",Backtest!D214=""),"",Backtest!D214)</f>
        <v/>
      </c>
      <c r="D214" t="str">
        <f>IF(OR(Backtest!D214="",Backtest!E214=""),"",Backtest!E214)</f>
        <v/>
      </c>
      <c r="E214" t="str">
        <f>IF(OR(Backtest!D214="",Backtest!F214=""),"",Backtest!F214)</f>
        <v/>
      </c>
      <c r="F214" t="str" s="4">
        <f>IF(OR(Backtest!D214="",Backtest!H214=""),"",Backtest!H214)</f>
        <v/>
      </c>
      <c r="G214" t="str" s="4">
        <f>IF(OR(Backtest!D214="",Backtest!I214=""),"",Backtest!I214)</f>
        <v/>
      </c>
      <c r="H214" t="str" s="4">
        <f>IF(OR(Backtest!D214="",Backtest!J214=""),"",Backtest!J214)</f>
        <v/>
      </c>
      <c r="I214" t="str" s="6">
        <f>IF(OR(Backtest!D214="",Backtest!H214="",Backtest!I214=""),"",ROUNDDOWN(ROUND(Resumen!$B$27/ABS(Backtest!H214-Backtest!I214),6),0))</f>
        <v/>
      </c>
      <c r="J214" t="str" s="4">
        <f>IF(Backtest!Q214="","",ROUND(Backtest!Q214*Resumen!$B$27,2))</f>
        <v/>
      </c>
      <c r="K214" t="str">
        <f>IF(OR(Backtest!D214="",Backtest!N214=""),"",Backtest!N214)</f>
        <v/>
      </c>
      <c r="L214" t="str" s="8">
        <f>IF(Backtest!D214="","",TRIM("Backtest manual. "&amp;Backtest!O214))</f>
        <v/>
      </c>
      <c r="M214" t="str" s="8">
        <f>IF(Backtest!D214="","","Demo")</f>
        <v/>
      </c>
    </row>
    <row r="215">
      <c r="A215" t="str" s="10">
        <f>IF(OR(Backtest!D215="",Backtest!B215=""),"",Backtest!B215)</f>
        <v/>
      </c>
      <c r="B215" t="str">
        <f>IF(OR(Backtest!D215="",Backtest!C215=""),"",Backtest!C215)</f>
        <v/>
      </c>
      <c r="C215" t="str">
        <f>IF(OR(Backtest!D215="",Backtest!D215=""),"",Backtest!D215)</f>
        <v/>
      </c>
      <c r="D215" t="str">
        <f>IF(OR(Backtest!D215="",Backtest!E215=""),"",Backtest!E215)</f>
        <v/>
      </c>
      <c r="E215" t="str">
        <f>IF(OR(Backtest!D215="",Backtest!F215=""),"",Backtest!F215)</f>
        <v/>
      </c>
      <c r="F215" t="str" s="4">
        <f>IF(OR(Backtest!D215="",Backtest!H215=""),"",Backtest!H215)</f>
        <v/>
      </c>
      <c r="G215" t="str" s="4">
        <f>IF(OR(Backtest!D215="",Backtest!I215=""),"",Backtest!I215)</f>
        <v/>
      </c>
      <c r="H215" t="str" s="4">
        <f>IF(OR(Backtest!D215="",Backtest!J215=""),"",Backtest!J215)</f>
        <v/>
      </c>
      <c r="I215" t="str" s="6">
        <f>IF(OR(Backtest!D215="",Backtest!H215="",Backtest!I215=""),"",ROUNDDOWN(ROUND(Resumen!$B$27/ABS(Backtest!H215-Backtest!I215),6),0))</f>
        <v/>
      </c>
      <c r="J215" t="str" s="4">
        <f>IF(Backtest!Q215="","",ROUND(Backtest!Q215*Resumen!$B$27,2))</f>
        <v/>
      </c>
      <c r="K215" t="str">
        <f>IF(OR(Backtest!D215="",Backtest!N215=""),"",Backtest!N215)</f>
        <v/>
      </c>
      <c r="L215" t="str" s="8">
        <f>IF(Backtest!D215="","",TRIM("Backtest manual. "&amp;Backtest!O215))</f>
        <v/>
      </c>
      <c r="M215" t="str" s="8">
        <f>IF(Backtest!D215="","","Demo")</f>
        <v/>
      </c>
    </row>
    <row r="216">
      <c r="A216" t="str" s="10">
        <f>IF(OR(Backtest!D216="",Backtest!B216=""),"",Backtest!B216)</f>
        <v/>
      </c>
      <c r="B216" t="str">
        <f>IF(OR(Backtest!D216="",Backtest!C216=""),"",Backtest!C216)</f>
        <v/>
      </c>
      <c r="C216" t="str">
        <f>IF(OR(Backtest!D216="",Backtest!D216=""),"",Backtest!D216)</f>
        <v/>
      </c>
      <c r="D216" t="str">
        <f>IF(OR(Backtest!D216="",Backtest!E216=""),"",Backtest!E216)</f>
        <v/>
      </c>
      <c r="E216" t="str">
        <f>IF(OR(Backtest!D216="",Backtest!F216=""),"",Backtest!F216)</f>
        <v/>
      </c>
      <c r="F216" t="str" s="4">
        <f>IF(OR(Backtest!D216="",Backtest!H216=""),"",Backtest!H216)</f>
        <v/>
      </c>
      <c r="G216" t="str" s="4">
        <f>IF(OR(Backtest!D216="",Backtest!I216=""),"",Backtest!I216)</f>
        <v/>
      </c>
      <c r="H216" t="str" s="4">
        <f>IF(OR(Backtest!D216="",Backtest!J216=""),"",Backtest!J216)</f>
        <v/>
      </c>
      <c r="I216" t="str" s="6">
        <f>IF(OR(Backtest!D216="",Backtest!H216="",Backtest!I216=""),"",ROUNDDOWN(ROUND(Resumen!$B$27/ABS(Backtest!H216-Backtest!I216),6),0))</f>
        <v/>
      </c>
      <c r="J216" t="str" s="4">
        <f>IF(Backtest!Q216="","",ROUND(Backtest!Q216*Resumen!$B$27,2))</f>
        <v/>
      </c>
      <c r="K216" t="str">
        <f>IF(OR(Backtest!D216="",Backtest!N216=""),"",Backtest!N216)</f>
        <v/>
      </c>
      <c r="L216" t="str" s="8">
        <f>IF(Backtest!D216="","",TRIM("Backtest manual. "&amp;Backtest!O216))</f>
        <v/>
      </c>
      <c r="M216" t="str" s="8">
        <f>IF(Backtest!D216="","","Demo")</f>
        <v/>
      </c>
    </row>
    <row r="217">
      <c r="A217" t="str" s="10">
        <f>IF(OR(Backtest!D217="",Backtest!B217=""),"",Backtest!B217)</f>
        <v/>
      </c>
      <c r="B217" t="str">
        <f>IF(OR(Backtest!D217="",Backtest!C217=""),"",Backtest!C217)</f>
        <v/>
      </c>
      <c r="C217" t="str">
        <f>IF(OR(Backtest!D217="",Backtest!D217=""),"",Backtest!D217)</f>
        <v/>
      </c>
      <c r="D217" t="str">
        <f>IF(OR(Backtest!D217="",Backtest!E217=""),"",Backtest!E217)</f>
        <v/>
      </c>
      <c r="E217" t="str">
        <f>IF(OR(Backtest!D217="",Backtest!F217=""),"",Backtest!F217)</f>
        <v/>
      </c>
      <c r="F217" t="str" s="4">
        <f>IF(OR(Backtest!D217="",Backtest!H217=""),"",Backtest!H217)</f>
        <v/>
      </c>
      <c r="G217" t="str" s="4">
        <f>IF(OR(Backtest!D217="",Backtest!I217=""),"",Backtest!I217)</f>
        <v/>
      </c>
      <c r="H217" t="str" s="4">
        <f>IF(OR(Backtest!D217="",Backtest!J217=""),"",Backtest!J217)</f>
        <v/>
      </c>
      <c r="I217" t="str" s="6">
        <f>IF(OR(Backtest!D217="",Backtest!H217="",Backtest!I217=""),"",ROUNDDOWN(ROUND(Resumen!$B$27/ABS(Backtest!H217-Backtest!I217),6),0))</f>
        <v/>
      </c>
      <c r="J217" t="str" s="4">
        <f>IF(Backtest!Q217="","",ROUND(Backtest!Q217*Resumen!$B$27,2))</f>
        <v/>
      </c>
      <c r="K217" t="str">
        <f>IF(OR(Backtest!D217="",Backtest!N217=""),"",Backtest!N217)</f>
        <v/>
      </c>
      <c r="L217" t="str" s="8">
        <f>IF(Backtest!D217="","",TRIM("Backtest manual. "&amp;Backtest!O217))</f>
        <v/>
      </c>
      <c r="M217" t="str" s="8">
        <f>IF(Backtest!D217="","","Demo")</f>
        <v/>
      </c>
    </row>
    <row r="218">
      <c r="A218" t="str" s="10">
        <f>IF(OR(Backtest!D218="",Backtest!B218=""),"",Backtest!B218)</f>
        <v/>
      </c>
      <c r="B218" t="str">
        <f>IF(OR(Backtest!D218="",Backtest!C218=""),"",Backtest!C218)</f>
        <v/>
      </c>
      <c r="C218" t="str">
        <f>IF(OR(Backtest!D218="",Backtest!D218=""),"",Backtest!D218)</f>
        <v/>
      </c>
      <c r="D218" t="str">
        <f>IF(OR(Backtest!D218="",Backtest!E218=""),"",Backtest!E218)</f>
        <v/>
      </c>
      <c r="E218" t="str">
        <f>IF(OR(Backtest!D218="",Backtest!F218=""),"",Backtest!F218)</f>
        <v/>
      </c>
      <c r="F218" t="str" s="4">
        <f>IF(OR(Backtest!D218="",Backtest!H218=""),"",Backtest!H218)</f>
        <v/>
      </c>
      <c r="G218" t="str" s="4">
        <f>IF(OR(Backtest!D218="",Backtest!I218=""),"",Backtest!I218)</f>
        <v/>
      </c>
      <c r="H218" t="str" s="4">
        <f>IF(OR(Backtest!D218="",Backtest!J218=""),"",Backtest!J218)</f>
        <v/>
      </c>
      <c r="I218" t="str" s="6">
        <f>IF(OR(Backtest!D218="",Backtest!H218="",Backtest!I218=""),"",ROUNDDOWN(ROUND(Resumen!$B$27/ABS(Backtest!H218-Backtest!I218),6),0))</f>
        <v/>
      </c>
      <c r="J218" t="str" s="4">
        <f>IF(Backtest!Q218="","",ROUND(Backtest!Q218*Resumen!$B$27,2))</f>
        <v/>
      </c>
      <c r="K218" t="str">
        <f>IF(OR(Backtest!D218="",Backtest!N218=""),"",Backtest!N218)</f>
        <v/>
      </c>
      <c r="L218" t="str" s="8">
        <f>IF(Backtest!D218="","",TRIM("Backtest manual. "&amp;Backtest!O218))</f>
        <v/>
      </c>
      <c r="M218" t="str" s="8">
        <f>IF(Backtest!D218="","","Demo")</f>
        <v/>
      </c>
    </row>
    <row r="219">
      <c r="A219" t="str" s="10">
        <f>IF(OR(Backtest!D219="",Backtest!B219=""),"",Backtest!B219)</f>
        <v/>
      </c>
      <c r="B219" t="str">
        <f>IF(OR(Backtest!D219="",Backtest!C219=""),"",Backtest!C219)</f>
        <v/>
      </c>
      <c r="C219" t="str">
        <f>IF(OR(Backtest!D219="",Backtest!D219=""),"",Backtest!D219)</f>
        <v/>
      </c>
      <c r="D219" t="str">
        <f>IF(OR(Backtest!D219="",Backtest!E219=""),"",Backtest!E219)</f>
        <v/>
      </c>
      <c r="E219" t="str">
        <f>IF(OR(Backtest!D219="",Backtest!F219=""),"",Backtest!F219)</f>
        <v/>
      </c>
      <c r="F219" t="str" s="4">
        <f>IF(OR(Backtest!D219="",Backtest!H219=""),"",Backtest!H219)</f>
        <v/>
      </c>
      <c r="G219" t="str" s="4">
        <f>IF(OR(Backtest!D219="",Backtest!I219=""),"",Backtest!I219)</f>
        <v/>
      </c>
      <c r="H219" t="str" s="4">
        <f>IF(OR(Backtest!D219="",Backtest!J219=""),"",Backtest!J219)</f>
        <v/>
      </c>
      <c r="I219" t="str" s="6">
        <f>IF(OR(Backtest!D219="",Backtest!H219="",Backtest!I219=""),"",ROUNDDOWN(ROUND(Resumen!$B$27/ABS(Backtest!H219-Backtest!I219),6),0))</f>
        <v/>
      </c>
      <c r="J219" t="str" s="4">
        <f>IF(Backtest!Q219="","",ROUND(Backtest!Q219*Resumen!$B$27,2))</f>
        <v/>
      </c>
      <c r="K219" t="str">
        <f>IF(OR(Backtest!D219="",Backtest!N219=""),"",Backtest!N219)</f>
        <v/>
      </c>
      <c r="L219" t="str" s="8">
        <f>IF(Backtest!D219="","",TRIM("Backtest manual. "&amp;Backtest!O219))</f>
        <v/>
      </c>
      <c r="M219" t="str" s="8">
        <f>IF(Backtest!D219="","","Demo")</f>
        <v/>
      </c>
    </row>
    <row r="220">
      <c r="A220" t="str" s="10">
        <f>IF(OR(Backtest!D220="",Backtest!B220=""),"",Backtest!B220)</f>
        <v/>
      </c>
      <c r="B220" t="str">
        <f>IF(OR(Backtest!D220="",Backtest!C220=""),"",Backtest!C220)</f>
        <v/>
      </c>
      <c r="C220" t="str">
        <f>IF(OR(Backtest!D220="",Backtest!D220=""),"",Backtest!D220)</f>
        <v/>
      </c>
      <c r="D220" t="str">
        <f>IF(OR(Backtest!D220="",Backtest!E220=""),"",Backtest!E220)</f>
        <v/>
      </c>
      <c r="E220" t="str">
        <f>IF(OR(Backtest!D220="",Backtest!F220=""),"",Backtest!F220)</f>
        <v/>
      </c>
      <c r="F220" t="str" s="4">
        <f>IF(OR(Backtest!D220="",Backtest!H220=""),"",Backtest!H220)</f>
        <v/>
      </c>
      <c r="G220" t="str" s="4">
        <f>IF(OR(Backtest!D220="",Backtest!I220=""),"",Backtest!I220)</f>
        <v/>
      </c>
      <c r="H220" t="str" s="4">
        <f>IF(OR(Backtest!D220="",Backtest!J220=""),"",Backtest!J220)</f>
        <v/>
      </c>
      <c r="I220" t="str" s="6">
        <f>IF(OR(Backtest!D220="",Backtest!H220="",Backtest!I220=""),"",ROUNDDOWN(ROUND(Resumen!$B$27/ABS(Backtest!H220-Backtest!I220),6),0))</f>
        <v/>
      </c>
      <c r="J220" t="str" s="4">
        <f>IF(Backtest!Q220="","",ROUND(Backtest!Q220*Resumen!$B$27,2))</f>
        <v/>
      </c>
      <c r="K220" t="str">
        <f>IF(OR(Backtest!D220="",Backtest!N220=""),"",Backtest!N220)</f>
        <v/>
      </c>
      <c r="L220" t="str" s="8">
        <f>IF(Backtest!D220="","",TRIM("Backtest manual. "&amp;Backtest!O220))</f>
        <v/>
      </c>
      <c r="M220" t="str" s="8">
        <f>IF(Backtest!D220="","","Demo")</f>
        <v/>
      </c>
    </row>
    <row r="221">
      <c r="A221" t="str" s="10">
        <f>IF(OR(Backtest!D221="",Backtest!B221=""),"",Backtest!B221)</f>
        <v/>
      </c>
      <c r="B221" t="str">
        <f>IF(OR(Backtest!D221="",Backtest!C221=""),"",Backtest!C221)</f>
        <v/>
      </c>
      <c r="C221" t="str">
        <f>IF(OR(Backtest!D221="",Backtest!D221=""),"",Backtest!D221)</f>
        <v/>
      </c>
      <c r="D221" t="str">
        <f>IF(OR(Backtest!D221="",Backtest!E221=""),"",Backtest!E221)</f>
        <v/>
      </c>
      <c r="E221" t="str">
        <f>IF(OR(Backtest!D221="",Backtest!F221=""),"",Backtest!F221)</f>
        <v/>
      </c>
      <c r="F221" t="str" s="4">
        <f>IF(OR(Backtest!D221="",Backtest!H221=""),"",Backtest!H221)</f>
        <v/>
      </c>
      <c r="G221" t="str" s="4">
        <f>IF(OR(Backtest!D221="",Backtest!I221=""),"",Backtest!I221)</f>
        <v/>
      </c>
      <c r="H221" t="str" s="4">
        <f>IF(OR(Backtest!D221="",Backtest!J221=""),"",Backtest!J221)</f>
        <v/>
      </c>
      <c r="I221" t="str" s="6">
        <f>IF(OR(Backtest!D221="",Backtest!H221="",Backtest!I221=""),"",ROUNDDOWN(ROUND(Resumen!$B$27/ABS(Backtest!H221-Backtest!I221),6),0))</f>
        <v/>
      </c>
      <c r="J221" t="str" s="4">
        <f>IF(Backtest!Q221="","",ROUND(Backtest!Q221*Resumen!$B$27,2))</f>
        <v/>
      </c>
      <c r="K221" t="str">
        <f>IF(OR(Backtest!D221="",Backtest!N221=""),"",Backtest!N221)</f>
        <v/>
      </c>
      <c r="L221" t="str" s="8">
        <f>IF(Backtest!D221="","",TRIM("Backtest manual. "&amp;Backtest!O221))</f>
        <v/>
      </c>
      <c r="M221" t="str" s="8">
        <f>IF(Backtest!D221="","","Demo")</f>
        <v/>
      </c>
    </row>
    <row r="222">
      <c r="A222" t="str" s="10">
        <f>IF(OR(Backtest!D222="",Backtest!B222=""),"",Backtest!B222)</f>
        <v/>
      </c>
      <c r="B222" t="str">
        <f>IF(OR(Backtest!D222="",Backtest!C222=""),"",Backtest!C222)</f>
        <v/>
      </c>
      <c r="C222" t="str">
        <f>IF(OR(Backtest!D222="",Backtest!D222=""),"",Backtest!D222)</f>
        <v/>
      </c>
      <c r="D222" t="str">
        <f>IF(OR(Backtest!D222="",Backtest!E222=""),"",Backtest!E222)</f>
        <v/>
      </c>
      <c r="E222" t="str">
        <f>IF(OR(Backtest!D222="",Backtest!F222=""),"",Backtest!F222)</f>
        <v/>
      </c>
      <c r="F222" t="str" s="4">
        <f>IF(OR(Backtest!D222="",Backtest!H222=""),"",Backtest!H222)</f>
        <v/>
      </c>
      <c r="G222" t="str" s="4">
        <f>IF(OR(Backtest!D222="",Backtest!I222=""),"",Backtest!I222)</f>
        <v/>
      </c>
      <c r="H222" t="str" s="4">
        <f>IF(OR(Backtest!D222="",Backtest!J222=""),"",Backtest!J222)</f>
        <v/>
      </c>
      <c r="I222" t="str" s="6">
        <f>IF(OR(Backtest!D222="",Backtest!H222="",Backtest!I222=""),"",ROUNDDOWN(ROUND(Resumen!$B$27/ABS(Backtest!H222-Backtest!I222),6),0))</f>
        <v/>
      </c>
      <c r="J222" t="str" s="4">
        <f>IF(Backtest!Q222="","",ROUND(Backtest!Q222*Resumen!$B$27,2))</f>
        <v/>
      </c>
      <c r="K222" t="str">
        <f>IF(OR(Backtest!D222="",Backtest!N222=""),"",Backtest!N222)</f>
        <v/>
      </c>
      <c r="L222" t="str" s="8">
        <f>IF(Backtest!D222="","",TRIM("Backtest manual. "&amp;Backtest!O222))</f>
        <v/>
      </c>
      <c r="M222" t="str" s="8">
        <f>IF(Backtest!D222="","","Demo")</f>
        <v/>
      </c>
    </row>
    <row r="223">
      <c r="A223" t="str" s="10">
        <f>IF(OR(Backtest!D223="",Backtest!B223=""),"",Backtest!B223)</f>
        <v/>
      </c>
      <c r="B223" t="str">
        <f>IF(OR(Backtest!D223="",Backtest!C223=""),"",Backtest!C223)</f>
        <v/>
      </c>
      <c r="C223" t="str">
        <f>IF(OR(Backtest!D223="",Backtest!D223=""),"",Backtest!D223)</f>
        <v/>
      </c>
      <c r="D223" t="str">
        <f>IF(OR(Backtest!D223="",Backtest!E223=""),"",Backtest!E223)</f>
        <v/>
      </c>
      <c r="E223" t="str">
        <f>IF(OR(Backtest!D223="",Backtest!F223=""),"",Backtest!F223)</f>
        <v/>
      </c>
      <c r="F223" t="str" s="4">
        <f>IF(OR(Backtest!D223="",Backtest!H223=""),"",Backtest!H223)</f>
        <v/>
      </c>
      <c r="G223" t="str" s="4">
        <f>IF(OR(Backtest!D223="",Backtest!I223=""),"",Backtest!I223)</f>
        <v/>
      </c>
      <c r="H223" t="str" s="4">
        <f>IF(OR(Backtest!D223="",Backtest!J223=""),"",Backtest!J223)</f>
        <v/>
      </c>
      <c r="I223" t="str" s="6">
        <f>IF(OR(Backtest!D223="",Backtest!H223="",Backtest!I223=""),"",ROUNDDOWN(ROUND(Resumen!$B$27/ABS(Backtest!H223-Backtest!I223),6),0))</f>
        <v/>
      </c>
      <c r="J223" t="str" s="4">
        <f>IF(Backtest!Q223="","",ROUND(Backtest!Q223*Resumen!$B$27,2))</f>
        <v/>
      </c>
      <c r="K223" t="str">
        <f>IF(OR(Backtest!D223="",Backtest!N223=""),"",Backtest!N223)</f>
        <v/>
      </c>
      <c r="L223" t="str" s="8">
        <f>IF(Backtest!D223="","",TRIM("Backtest manual. "&amp;Backtest!O223))</f>
        <v/>
      </c>
      <c r="M223" t="str" s="8">
        <f>IF(Backtest!D223="","","Demo")</f>
        <v/>
      </c>
    </row>
    <row r="224">
      <c r="A224" t="str" s="10">
        <f>IF(OR(Backtest!D224="",Backtest!B224=""),"",Backtest!B224)</f>
        <v/>
      </c>
      <c r="B224" t="str">
        <f>IF(OR(Backtest!D224="",Backtest!C224=""),"",Backtest!C224)</f>
        <v/>
      </c>
      <c r="C224" t="str">
        <f>IF(OR(Backtest!D224="",Backtest!D224=""),"",Backtest!D224)</f>
        <v/>
      </c>
      <c r="D224" t="str">
        <f>IF(OR(Backtest!D224="",Backtest!E224=""),"",Backtest!E224)</f>
        <v/>
      </c>
      <c r="E224" t="str">
        <f>IF(OR(Backtest!D224="",Backtest!F224=""),"",Backtest!F224)</f>
        <v/>
      </c>
      <c r="F224" t="str" s="4">
        <f>IF(OR(Backtest!D224="",Backtest!H224=""),"",Backtest!H224)</f>
        <v/>
      </c>
      <c r="G224" t="str" s="4">
        <f>IF(OR(Backtest!D224="",Backtest!I224=""),"",Backtest!I224)</f>
        <v/>
      </c>
      <c r="H224" t="str" s="4">
        <f>IF(OR(Backtest!D224="",Backtest!J224=""),"",Backtest!J224)</f>
        <v/>
      </c>
      <c r="I224" t="str" s="6">
        <f>IF(OR(Backtest!D224="",Backtest!H224="",Backtest!I224=""),"",ROUNDDOWN(ROUND(Resumen!$B$27/ABS(Backtest!H224-Backtest!I224),6),0))</f>
        <v/>
      </c>
      <c r="J224" t="str" s="4">
        <f>IF(Backtest!Q224="","",ROUND(Backtest!Q224*Resumen!$B$27,2))</f>
        <v/>
      </c>
      <c r="K224" t="str">
        <f>IF(OR(Backtest!D224="",Backtest!N224=""),"",Backtest!N224)</f>
        <v/>
      </c>
      <c r="L224" t="str" s="8">
        <f>IF(Backtest!D224="","",TRIM("Backtest manual. "&amp;Backtest!O224))</f>
        <v/>
      </c>
      <c r="M224" t="str" s="8">
        <f>IF(Backtest!D224="","","Demo")</f>
        <v/>
      </c>
    </row>
    <row r="225">
      <c r="A225" t="str" s="10">
        <f>IF(OR(Backtest!D225="",Backtest!B225=""),"",Backtest!B225)</f>
        <v/>
      </c>
      <c r="B225" t="str">
        <f>IF(OR(Backtest!D225="",Backtest!C225=""),"",Backtest!C225)</f>
        <v/>
      </c>
      <c r="C225" t="str">
        <f>IF(OR(Backtest!D225="",Backtest!D225=""),"",Backtest!D225)</f>
        <v/>
      </c>
      <c r="D225" t="str">
        <f>IF(OR(Backtest!D225="",Backtest!E225=""),"",Backtest!E225)</f>
        <v/>
      </c>
      <c r="E225" t="str">
        <f>IF(OR(Backtest!D225="",Backtest!F225=""),"",Backtest!F225)</f>
        <v/>
      </c>
      <c r="F225" t="str" s="4">
        <f>IF(OR(Backtest!D225="",Backtest!H225=""),"",Backtest!H225)</f>
        <v/>
      </c>
      <c r="G225" t="str" s="4">
        <f>IF(OR(Backtest!D225="",Backtest!I225=""),"",Backtest!I225)</f>
        <v/>
      </c>
      <c r="H225" t="str" s="4">
        <f>IF(OR(Backtest!D225="",Backtest!J225=""),"",Backtest!J225)</f>
        <v/>
      </c>
      <c r="I225" t="str" s="6">
        <f>IF(OR(Backtest!D225="",Backtest!H225="",Backtest!I225=""),"",ROUNDDOWN(ROUND(Resumen!$B$27/ABS(Backtest!H225-Backtest!I225),6),0))</f>
        <v/>
      </c>
      <c r="J225" t="str" s="4">
        <f>IF(Backtest!Q225="","",ROUND(Backtest!Q225*Resumen!$B$27,2))</f>
        <v/>
      </c>
      <c r="K225" t="str">
        <f>IF(OR(Backtest!D225="",Backtest!N225=""),"",Backtest!N225)</f>
        <v/>
      </c>
      <c r="L225" t="str" s="8">
        <f>IF(Backtest!D225="","",TRIM("Backtest manual. "&amp;Backtest!O225))</f>
        <v/>
      </c>
      <c r="M225" t="str" s="8">
        <f>IF(Backtest!D225="","","Demo")</f>
        <v/>
      </c>
    </row>
    <row r="226">
      <c r="A226" t="str" s="10">
        <f>IF(OR(Backtest!D226="",Backtest!B226=""),"",Backtest!B226)</f>
        <v/>
      </c>
      <c r="B226" t="str">
        <f>IF(OR(Backtest!D226="",Backtest!C226=""),"",Backtest!C226)</f>
        <v/>
      </c>
      <c r="C226" t="str">
        <f>IF(OR(Backtest!D226="",Backtest!D226=""),"",Backtest!D226)</f>
        <v/>
      </c>
      <c r="D226" t="str">
        <f>IF(OR(Backtest!D226="",Backtest!E226=""),"",Backtest!E226)</f>
        <v/>
      </c>
      <c r="E226" t="str">
        <f>IF(OR(Backtest!D226="",Backtest!F226=""),"",Backtest!F226)</f>
        <v/>
      </c>
      <c r="F226" t="str" s="4">
        <f>IF(OR(Backtest!D226="",Backtest!H226=""),"",Backtest!H226)</f>
        <v/>
      </c>
      <c r="G226" t="str" s="4">
        <f>IF(OR(Backtest!D226="",Backtest!I226=""),"",Backtest!I226)</f>
        <v/>
      </c>
      <c r="H226" t="str" s="4">
        <f>IF(OR(Backtest!D226="",Backtest!J226=""),"",Backtest!J226)</f>
        <v/>
      </c>
      <c r="I226" t="str" s="6">
        <f>IF(OR(Backtest!D226="",Backtest!H226="",Backtest!I226=""),"",ROUNDDOWN(ROUND(Resumen!$B$27/ABS(Backtest!H226-Backtest!I226),6),0))</f>
        <v/>
      </c>
      <c r="J226" t="str" s="4">
        <f>IF(Backtest!Q226="","",ROUND(Backtest!Q226*Resumen!$B$27,2))</f>
        <v/>
      </c>
      <c r="K226" t="str">
        <f>IF(OR(Backtest!D226="",Backtest!N226=""),"",Backtest!N226)</f>
        <v/>
      </c>
      <c r="L226" t="str" s="8">
        <f>IF(Backtest!D226="","",TRIM("Backtest manual. "&amp;Backtest!O226))</f>
        <v/>
      </c>
      <c r="M226" t="str" s="8">
        <f>IF(Backtest!D226="","","Demo")</f>
        <v/>
      </c>
    </row>
    <row r="227">
      <c r="A227" t="str" s="10">
        <f>IF(OR(Backtest!D227="",Backtest!B227=""),"",Backtest!B227)</f>
        <v/>
      </c>
      <c r="B227" t="str">
        <f>IF(OR(Backtest!D227="",Backtest!C227=""),"",Backtest!C227)</f>
        <v/>
      </c>
      <c r="C227" t="str">
        <f>IF(OR(Backtest!D227="",Backtest!D227=""),"",Backtest!D227)</f>
        <v/>
      </c>
      <c r="D227" t="str">
        <f>IF(OR(Backtest!D227="",Backtest!E227=""),"",Backtest!E227)</f>
        <v/>
      </c>
      <c r="E227" t="str">
        <f>IF(OR(Backtest!D227="",Backtest!F227=""),"",Backtest!F227)</f>
        <v/>
      </c>
      <c r="F227" t="str" s="4">
        <f>IF(OR(Backtest!D227="",Backtest!H227=""),"",Backtest!H227)</f>
        <v/>
      </c>
      <c r="G227" t="str" s="4">
        <f>IF(OR(Backtest!D227="",Backtest!I227=""),"",Backtest!I227)</f>
        <v/>
      </c>
      <c r="H227" t="str" s="4">
        <f>IF(OR(Backtest!D227="",Backtest!J227=""),"",Backtest!J227)</f>
        <v/>
      </c>
      <c r="I227" t="str" s="6">
        <f>IF(OR(Backtest!D227="",Backtest!H227="",Backtest!I227=""),"",ROUNDDOWN(ROUND(Resumen!$B$27/ABS(Backtest!H227-Backtest!I227),6),0))</f>
        <v/>
      </c>
      <c r="J227" t="str" s="4">
        <f>IF(Backtest!Q227="","",ROUND(Backtest!Q227*Resumen!$B$27,2))</f>
        <v/>
      </c>
      <c r="K227" t="str">
        <f>IF(OR(Backtest!D227="",Backtest!N227=""),"",Backtest!N227)</f>
        <v/>
      </c>
      <c r="L227" t="str" s="8">
        <f>IF(Backtest!D227="","",TRIM("Backtest manual. "&amp;Backtest!O227))</f>
        <v/>
      </c>
      <c r="M227" t="str" s="8">
        <f>IF(Backtest!D227="","","Demo")</f>
        <v/>
      </c>
    </row>
    <row r="228">
      <c r="A228" t="str" s="10">
        <f>IF(OR(Backtest!D228="",Backtest!B228=""),"",Backtest!B228)</f>
        <v/>
      </c>
      <c r="B228" t="str">
        <f>IF(OR(Backtest!D228="",Backtest!C228=""),"",Backtest!C228)</f>
        <v/>
      </c>
      <c r="C228" t="str">
        <f>IF(OR(Backtest!D228="",Backtest!D228=""),"",Backtest!D228)</f>
        <v/>
      </c>
      <c r="D228" t="str">
        <f>IF(OR(Backtest!D228="",Backtest!E228=""),"",Backtest!E228)</f>
        <v/>
      </c>
      <c r="E228" t="str">
        <f>IF(OR(Backtest!D228="",Backtest!F228=""),"",Backtest!F228)</f>
        <v/>
      </c>
      <c r="F228" t="str" s="4">
        <f>IF(OR(Backtest!D228="",Backtest!H228=""),"",Backtest!H228)</f>
        <v/>
      </c>
      <c r="G228" t="str" s="4">
        <f>IF(OR(Backtest!D228="",Backtest!I228=""),"",Backtest!I228)</f>
        <v/>
      </c>
      <c r="H228" t="str" s="4">
        <f>IF(OR(Backtest!D228="",Backtest!J228=""),"",Backtest!J228)</f>
        <v/>
      </c>
      <c r="I228" t="str" s="6">
        <f>IF(OR(Backtest!D228="",Backtest!H228="",Backtest!I228=""),"",ROUNDDOWN(ROUND(Resumen!$B$27/ABS(Backtest!H228-Backtest!I228),6),0))</f>
        <v/>
      </c>
      <c r="J228" t="str" s="4">
        <f>IF(Backtest!Q228="","",ROUND(Backtest!Q228*Resumen!$B$27,2))</f>
        <v/>
      </c>
      <c r="K228" t="str">
        <f>IF(OR(Backtest!D228="",Backtest!N228=""),"",Backtest!N228)</f>
        <v/>
      </c>
      <c r="L228" t="str" s="8">
        <f>IF(Backtest!D228="","",TRIM("Backtest manual. "&amp;Backtest!O228))</f>
        <v/>
      </c>
      <c r="M228" t="str" s="8">
        <f>IF(Backtest!D228="","","Demo")</f>
        <v/>
      </c>
    </row>
    <row r="229">
      <c r="A229" t="str" s="10">
        <f>IF(OR(Backtest!D229="",Backtest!B229=""),"",Backtest!B229)</f>
        <v/>
      </c>
      <c r="B229" t="str">
        <f>IF(OR(Backtest!D229="",Backtest!C229=""),"",Backtest!C229)</f>
        <v/>
      </c>
      <c r="C229" t="str">
        <f>IF(OR(Backtest!D229="",Backtest!D229=""),"",Backtest!D229)</f>
        <v/>
      </c>
      <c r="D229" t="str">
        <f>IF(OR(Backtest!D229="",Backtest!E229=""),"",Backtest!E229)</f>
        <v/>
      </c>
      <c r="E229" t="str">
        <f>IF(OR(Backtest!D229="",Backtest!F229=""),"",Backtest!F229)</f>
        <v/>
      </c>
      <c r="F229" t="str" s="4">
        <f>IF(OR(Backtest!D229="",Backtest!H229=""),"",Backtest!H229)</f>
        <v/>
      </c>
      <c r="G229" t="str" s="4">
        <f>IF(OR(Backtest!D229="",Backtest!I229=""),"",Backtest!I229)</f>
        <v/>
      </c>
      <c r="H229" t="str" s="4">
        <f>IF(OR(Backtest!D229="",Backtest!J229=""),"",Backtest!J229)</f>
        <v/>
      </c>
      <c r="I229" t="str" s="6">
        <f>IF(OR(Backtest!D229="",Backtest!H229="",Backtest!I229=""),"",ROUNDDOWN(ROUND(Resumen!$B$27/ABS(Backtest!H229-Backtest!I229),6),0))</f>
        <v/>
      </c>
      <c r="J229" t="str" s="4">
        <f>IF(Backtest!Q229="","",ROUND(Backtest!Q229*Resumen!$B$27,2))</f>
        <v/>
      </c>
      <c r="K229" t="str">
        <f>IF(OR(Backtest!D229="",Backtest!N229=""),"",Backtest!N229)</f>
        <v/>
      </c>
      <c r="L229" t="str" s="8">
        <f>IF(Backtest!D229="","",TRIM("Backtest manual. "&amp;Backtest!O229))</f>
        <v/>
      </c>
      <c r="M229" t="str" s="8">
        <f>IF(Backtest!D229="","","Demo")</f>
        <v/>
      </c>
    </row>
    <row r="230">
      <c r="A230" t="str" s="10">
        <f>IF(OR(Backtest!D230="",Backtest!B230=""),"",Backtest!B230)</f>
        <v/>
      </c>
      <c r="B230" t="str">
        <f>IF(OR(Backtest!D230="",Backtest!C230=""),"",Backtest!C230)</f>
        <v/>
      </c>
      <c r="C230" t="str">
        <f>IF(OR(Backtest!D230="",Backtest!D230=""),"",Backtest!D230)</f>
        <v/>
      </c>
      <c r="D230" t="str">
        <f>IF(OR(Backtest!D230="",Backtest!E230=""),"",Backtest!E230)</f>
        <v/>
      </c>
      <c r="E230" t="str">
        <f>IF(OR(Backtest!D230="",Backtest!F230=""),"",Backtest!F230)</f>
        <v/>
      </c>
      <c r="F230" t="str" s="4">
        <f>IF(OR(Backtest!D230="",Backtest!H230=""),"",Backtest!H230)</f>
        <v/>
      </c>
      <c r="G230" t="str" s="4">
        <f>IF(OR(Backtest!D230="",Backtest!I230=""),"",Backtest!I230)</f>
        <v/>
      </c>
      <c r="H230" t="str" s="4">
        <f>IF(OR(Backtest!D230="",Backtest!J230=""),"",Backtest!J230)</f>
        <v/>
      </c>
      <c r="I230" t="str" s="6">
        <f>IF(OR(Backtest!D230="",Backtest!H230="",Backtest!I230=""),"",ROUNDDOWN(ROUND(Resumen!$B$27/ABS(Backtest!H230-Backtest!I230),6),0))</f>
        <v/>
      </c>
      <c r="J230" t="str" s="4">
        <f>IF(Backtest!Q230="","",ROUND(Backtest!Q230*Resumen!$B$27,2))</f>
        <v/>
      </c>
      <c r="K230" t="str">
        <f>IF(OR(Backtest!D230="",Backtest!N230=""),"",Backtest!N230)</f>
        <v/>
      </c>
      <c r="L230" t="str" s="8">
        <f>IF(Backtest!D230="","",TRIM("Backtest manual. "&amp;Backtest!O230))</f>
        <v/>
      </c>
      <c r="M230" t="str" s="8">
        <f>IF(Backtest!D230="","","Demo")</f>
        <v/>
      </c>
    </row>
    <row r="231">
      <c r="A231" t="str" s="10">
        <f>IF(OR(Backtest!D231="",Backtest!B231=""),"",Backtest!B231)</f>
        <v/>
      </c>
      <c r="B231" t="str">
        <f>IF(OR(Backtest!D231="",Backtest!C231=""),"",Backtest!C231)</f>
        <v/>
      </c>
      <c r="C231" t="str">
        <f>IF(OR(Backtest!D231="",Backtest!D231=""),"",Backtest!D231)</f>
        <v/>
      </c>
      <c r="D231" t="str">
        <f>IF(OR(Backtest!D231="",Backtest!E231=""),"",Backtest!E231)</f>
        <v/>
      </c>
      <c r="E231" t="str">
        <f>IF(OR(Backtest!D231="",Backtest!F231=""),"",Backtest!F231)</f>
        <v/>
      </c>
      <c r="F231" t="str" s="4">
        <f>IF(OR(Backtest!D231="",Backtest!H231=""),"",Backtest!H231)</f>
        <v/>
      </c>
      <c r="G231" t="str" s="4">
        <f>IF(OR(Backtest!D231="",Backtest!I231=""),"",Backtest!I231)</f>
        <v/>
      </c>
      <c r="H231" t="str" s="4">
        <f>IF(OR(Backtest!D231="",Backtest!J231=""),"",Backtest!J231)</f>
        <v/>
      </c>
      <c r="I231" t="str" s="6">
        <f>IF(OR(Backtest!D231="",Backtest!H231="",Backtest!I231=""),"",ROUNDDOWN(ROUND(Resumen!$B$27/ABS(Backtest!H231-Backtest!I231),6),0))</f>
        <v/>
      </c>
      <c r="J231" t="str" s="4">
        <f>IF(Backtest!Q231="","",ROUND(Backtest!Q231*Resumen!$B$27,2))</f>
        <v/>
      </c>
      <c r="K231" t="str">
        <f>IF(OR(Backtest!D231="",Backtest!N231=""),"",Backtest!N231)</f>
        <v/>
      </c>
      <c r="L231" t="str" s="8">
        <f>IF(Backtest!D231="","",TRIM("Backtest manual. "&amp;Backtest!O231))</f>
        <v/>
      </c>
      <c r="M231" t="str" s="8">
        <f>IF(Backtest!D231="","","Demo")</f>
        <v/>
      </c>
    </row>
    <row r="232">
      <c r="A232" t="str" s="10">
        <f>IF(OR(Backtest!D232="",Backtest!B232=""),"",Backtest!B232)</f>
        <v/>
      </c>
      <c r="B232" t="str">
        <f>IF(OR(Backtest!D232="",Backtest!C232=""),"",Backtest!C232)</f>
        <v/>
      </c>
      <c r="C232" t="str">
        <f>IF(OR(Backtest!D232="",Backtest!D232=""),"",Backtest!D232)</f>
        <v/>
      </c>
      <c r="D232" t="str">
        <f>IF(OR(Backtest!D232="",Backtest!E232=""),"",Backtest!E232)</f>
        <v/>
      </c>
      <c r="E232" t="str">
        <f>IF(OR(Backtest!D232="",Backtest!F232=""),"",Backtest!F232)</f>
        <v/>
      </c>
      <c r="F232" t="str" s="4">
        <f>IF(OR(Backtest!D232="",Backtest!H232=""),"",Backtest!H232)</f>
        <v/>
      </c>
      <c r="G232" t="str" s="4">
        <f>IF(OR(Backtest!D232="",Backtest!I232=""),"",Backtest!I232)</f>
        <v/>
      </c>
      <c r="H232" t="str" s="4">
        <f>IF(OR(Backtest!D232="",Backtest!J232=""),"",Backtest!J232)</f>
        <v/>
      </c>
      <c r="I232" t="str" s="6">
        <f>IF(OR(Backtest!D232="",Backtest!H232="",Backtest!I232=""),"",ROUNDDOWN(ROUND(Resumen!$B$27/ABS(Backtest!H232-Backtest!I232),6),0))</f>
        <v/>
      </c>
      <c r="J232" t="str" s="4">
        <f>IF(Backtest!Q232="","",ROUND(Backtest!Q232*Resumen!$B$27,2))</f>
        <v/>
      </c>
      <c r="K232" t="str">
        <f>IF(OR(Backtest!D232="",Backtest!N232=""),"",Backtest!N232)</f>
        <v/>
      </c>
      <c r="L232" t="str" s="8">
        <f>IF(Backtest!D232="","",TRIM("Backtest manual. "&amp;Backtest!O232))</f>
        <v/>
      </c>
      <c r="M232" t="str" s="8">
        <f>IF(Backtest!D232="","","Demo")</f>
        <v/>
      </c>
    </row>
    <row r="233">
      <c r="A233" t="str" s="10">
        <f>IF(OR(Backtest!D233="",Backtest!B233=""),"",Backtest!B233)</f>
        <v/>
      </c>
      <c r="B233" t="str">
        <f>IF(OR(Backtest!D233="",Backtest!C233=""),"",Backtest!C233)</f>
        <v/>
      </c>
      <c r="C233" t="str">
        <f>IF(OR(Backtest!D233="",Backtest!D233=""),"",Backtest!D233)</f>
        <v/>
      </c>
      <c r="D233" t="str">
        <f>IF(OR(Backtest!D233="",Backtest!E233=""),"",Backtest!E233)</f>
        <v/>
      </c>
      <c r="E233" t="str">
        <f>IF(OR(Backtest!D233="",Backtest!F233=""),"",Backtest!F233)</f>
        <v/>
      </c>
      <c r="F233" t="str" s="4">
        <f>IF(OR(Backtest!D233="",Backtest!H233=""),"",Backtest!H233)</f>
        <v/>
      </c>
      <c r="G233" t="str" s="4">
        <f>IF(OR(Backtest!D233="",Backtest!I233=""),"",Backtest!I233)</f>
        <v/>
      </c>
      <c r="H233" t="str" s="4">
        <f>IF(OR(Backtest!D233="",Backtest!J233=""),"",Backtest!J233)</f>
        <v/>
      </c>
      <c r="I233" t="str" s="6">
        <f>IF(OR(Backtest!D233="",Backtest!H233="",Backtest!I233=""),"",ROUNDDOWN(ROUND(Resumen!$B$27/ABS(Backtest!H233-Backtest!I233),6),0))</f>
        <v/>
      </c>
      <c r="J233" t="str" s="4">
        <f>IF(Backtest!Q233="","",ROUND(Backtest!Q233*Resumen!$B$27,2))</f>
        <v/>
      </c>
      <c r="K233" t="str">
        <f>IF(OR(Backtest!D233="",Backtest!N233=""),"",Backtest!N233)</f>
        <v/>
      </c>
      <c r="L233" t="str" s="8">
        <f>IF(Backtest!D233="","",TRIM("Backtest manual. "&amp;Backtest!O233))</f>
        <v/>
      </c>
      <c r="M233" t="str" s="8">
        <f>IF(Backtest!D233="","","Demo")</f>
        <v/>
      </c>
    </row>
    <row r="234">
      <c r="A234" t="str" s="10">
        <f>IF(OR(Backtest!D234="",Backtest!B234=""),"",Backtest!B234)</f>
        <v/>
      </c>
      <c r="B234" t="str">
        <f>IF(OR(Backtest!D234="",Backtest!C234=""),"",Backtest!C234)</f>
        <v/>
      </c>
      <c r="C234" t="str">
        <f>IF(OR(Backtest!D234="",Backtest!D234=""),"",Backtest!D234)</f>
        <v/>
      </c>
      <c r="D234" t="str">
        <f>IF(OR(Backtest!D234="",Backtest!E234=""),"",Backtest!E234)</f>
        <v/>
      </c>
      <c r="E234" t="str">
        <f>IF(OR(Backtest!D234="",Backtest!F234=""),"",Backtest!F234)</f>
        <v/>
      </c>
      <c r="F234" t="str" s="4">
        <f>IF(OR(Backtest!D234="",Backtest!H234=""),"",Backtest!H234)</f>
        <v/>
      </c>
      <c r="G234" t="str" s="4">
        <f>IF(OR(Backtest!D234="",Backtest!I234=""),"",Backtest!I234)</f>
        <v/>
      </c>
      <c r="H234" t="str" s="4">
        <f>IF(OR(Backtest!D234="",Backtest!J234=""),"",Backtest!J234)</f>
        <v/>
      </c>
      <c r="I234" t="str" s="6">
        <f>IF(OR(Backtest!D234="",Backtest!H234="",Backtest!I234=""),"",ROUNDDOWN(ROUND(Resumen!$B$27/ABS(Backtest!H234-Backtest!I234),6),0))</f>
        <v/>
      </c>
      <c r="J234" t="str" s="4">
        <f>IF(Backtest!Q234="","",ROUND(Backtest!Q234*Resumen!$B$27,2))</f>
        <v/>
      </c>
      <c r="K234" t="str">
        <f>IF(OR(Backtest!D234="",Backtest!N234=""),"",Backtest!N234)</f>
        <v/>
      </c>
      <c r="L234" t="str" s="8">
        <f>IF(Backtest!D234="","",TRIM("Backtest manual. "&amp;Backtest!O234))</f>
        <v/>
      </c>
      <c r="M234" t="str" s="8">
        <f>IF(Backtest!D234="","","Demo")</f>
        <v/>
      </c>
    </row>
    <row r="235">
      <c r="A235" t="str" s="10">
        <f>IF(OR(Backtest!D235="",Backtest!B235=""),"",Backtest!B235)</f>
        <v/>
      </c>
      <c r="B235" t="str">
        <f>IF(OR(Backtest!D235="",Backtest!C235=""),"",Backtest!C235)</f>
        <v/>
      </c>
      <c r="C235" t="str">
        <f>IF(OR(Backtest!D235="",Backtest!D235=""),"",Backtest!D235)</f>
        <v/>
      </c>
      <c r="D235" t="str">
        <f>IF(OR(Backtest!D235="",Backtest!E235=""),"",Backtest!E235)</f>
        <v/>
      </c>
      <c r="E235" t="str">
        <f>IF(OR(Backtest!D235="",Backtest!F235=""),"",Backtest!F235)</f>
        <v/>
      </c>
      <c r="F235" t="str" s="4">
        <f>IF(OR(Backtest!D235="",Backtest!H235=""),"",Backtest!H235)</f>
        <v/>
      </c>
      <c r="G235" t="str" s="4">
        <f>IF(OR(Backtest!D235="",Backtest!I235=""),"",Backtest!I235)</f>
        <v/>
      </c>
      <c r="H235" t="str" s="4">
        <f>IF(OR(Backtest!D235="",Backtest!J235=""),"",Backtest!J235)</f>
        <v/>
      </c>
      <c r="I235" t="str" s="6">
        <f>IF(OR(Backtest!D235="",Backtest!H235="",Backtest!I235=""),"",ROUNDDOWN(ROUND(Resumen!$B$27/ABS(Backtest!H235-Backtest!I235),6),0))</f>
        <v/>
      </c>
      <c r="J235" t="str" s="4">
        <f>IF(Backtest!Q235="","",ROUND(Backtest!Q235*Resumen!$B$27,2))</f>
        <v/>
      </c>
      <c r="K235" t="str">
        <f>IF(OR(Backtest!D235="",Backtest!N235=""),"",Backtest!N235)</f>
        <v/>
      </c>
      <c r="L235" t="str" s="8">
        <f>IF(Backtest!D235="","",TRIM("Backtest manual. "&amp;Backtest!O235))</f>
        <v/>
      </c>
      <c r="M235" t="str" s="8">
        <f>IF(Backtest!D235="","","Demo")</f>
        <v/>
      </c>
    </row>
    <row r="236">
      <c r="A236" t="str" s="10">
        <f>IF(OR(Backtest!D236="",Backtest!B236=""),"",Backtest!B236)</f>
        <v/>
      </c>
      <c r="B236" t="str">
        <f>IF(OR(Backtest!D236="",Backtest!C236=""),"",Backtest!C236)</f>
        <v/>
      </c>
      <c r="C236" t="str">
        <f>IF(OR(Backtest!D236="",Backtest!D236=""),"",Backtest!D236)</f>
        <v/>
      </c>
      <c r="D236" t="str">
        <f>IF(OR(Backtest!D236="",Backtest!E236=""),"",Backtest!E236)</f>
        <v/>
      </c>
      <c r="E236" t="str">
        <f>IF(OR(Backtest!D236="",Backtest!F236=""),"",Backtest!F236)</f>
        <v/>
      </c>
      <c r="F236" t="str" s="4">
        <f>IF(OR(Backtest!D236="",Backtest!H236=""),"",Backtest!H236)</f>
        <v/>
      </c>
      <c r="G236" t="str" s="4">
        <f>IF(OR(Backtest!D236="",Backtest!I236=""),"",Backtest!I236)</f>
        <v/>
      </c>
      <c r="H236" t="str" s="4">
        <f>IF(OR(Backtest!D236="",Backtest!J236=""),"",Backtest!J236)</f>
        <v/>
      </c>
      <c r="I236" t="str" s="6">
        <f>IF(OR(Backtest!D236="",Backtest!H236="",Backtest!I236=""),"",ROUNDDOWN(ROUND(Resumen!$B$27/ABS(Backtest!H236-Backtest!I236),6),0))</f>
        <v/>
      </c>
      <c r="J236" t="str" s="4">
        <f>IF(Backtest!Q236="","",ROUND(Backtest!Q236*Resumen!$B$27,2))</f>
        <v/>
      </c>
      <c r="K236" t="str">
        <f>IF(OR(Backtest!D236="",Backtest!N236=""),"",Backtest!N236)</f>
        <v/>
      </c>
      <c r="L236" t="str" s="8">
        <f>IF(Backtest!D236="","",TRIM("Backtest manual. "&amp;Backtest!O236))</f>
        <v/>
      </c>
      <c r="M236" t="str" s="8">
        <f>IF(Backtest!D236="","","Demo")</f>
        <v/>
      </c>
    </row>
    <row r="237">
      <c r="A237" t="str" s="10">
        <f>IF(OR(Backtest!D237="",Backtest!B237=""),"",Backtest!B237)</f>
        <v/>
      </c>
      <c r="B237" t="str">
        <f>IF(OR(Backtest!D237="",Backtest!C237=""),"",Backtest!C237)</f>
        <v/>
      </c>
      <c r="C237" t="str">
        <f>IF(OR(Backtest!D237="",Backtest!D237=""),"",Backtest!D237)</f>
        <v/>
      </c>
      <c r="D237" t="str">
        <f>IF(OR(Backtest!D237="",Backtest!E237=""),"",Backtest!E237)</f>
        <v/>
      </c>
      <c r="E237" t="str">
        <f>IF(OR(Backtest!D237="",Backtest!F237=""),"",Backtest!F237)</f>
        <v/>
      </c>
      <c r="F237" t="str" s="4">
        <f>IF(OR(Backtest!D237="",Backtest!H237=""),"",Backtest!H237)</f>
        <v/>
      </c>
      <c r="G237" t="str" s="4">
        <f>IF(OR(Backtest!D237="",Backtest!I237=""),"",Backtest!I237)</f>
        <v/>
      </c>
      <c r="H237" t="str" s="4">
        <f>IF(OR(Backtest!D237="",Backtest!J237=""),"",Backtest!J237)</f>
        <v/>
      </c>
      <c r="I237" t="str" s="6">
        <f>IF(OR(Backtest!D237="",Backtest!H237="",Backtest!I237=""),"",ROUNDDOWN(ROUND(Resumen!$B$27/ABS(Backtest!H237-Backtest!I237),6),0))</f>
        <v/>
      </c>
      <c r="J237" t="str" s="4">
        <f>IF(Backtest!Q237="","",ROUND(Backtest!Q237*Resumen!$B$27,2))</f>
        <v/>
      </c>
      <c r="K237" t="str">
        <f>IF(OR(Backtest!D237="",Backtest!N237=""),"",Backtest!N237)</f>
        <v/>
      </c>
      <c r="L237" t="str" s="8">
        <f>IF(Backtest!D237="","",TRIM("Backtest manual. "&amp;Backtest!O237))</f>
        <v/>
      </c>
      <c r="M237" t="str" s="8">
        <f>IF(Backtest!D237="","","Demo")</f>
        <v/>
      </c>
    </row>
    <row r="238">
      <c r="A238" t="str" s="10">
        <f>IF(OR(Backtest!D238="",Backtest!B238=""),"",Backtest!B238)</f>
        <v/>
      </c>
      <c r="B238" t="str">
        <f>IF(OR(Backtest!D238="",Backtest!C238=""),"",Backtest!C238)</f>
        <v/>
      </c>
      <c r="C238" t="str">
        <f>IF(OR(Backtest!D238="",Backtest!D238=""),"",Backtest!D238)</f>
        <v/>
      </c>
      <c r="D238" t="str">
        <f>IF(OR(Backtest!D238="",Backtest!E238=""),"",Backtest!E238)</f>
        <v/>
      </c>
      <c r="E238" t="str">
        <f>IF(OR(Backtest!D238="",Backtest!F238=""),"",Backtest!F238)</f>
        <v/>
      </c>
      <c r="F238" t="str" s="4">
        <f>IF(OR(Backtest!D238="",Backtest!H238=""),"",Backtest!H238)</f>
        <v/>
      </c>
      <c r="G238" t="str" s="4">
        <f>IF(OR(Backtest!D238="",Backtest!I238=""),"",Backtest!I238)</f>
        <v/>
      </c>
      <c r="H238" t="str" s="4">
        <f>IF(OR(Backtest!D238="",Backtest!J238=""),"",Backtest!J238)</f>
        <v/>
      </c>
      <c r="I238" t="str" s="6">
        <f>IF(OR(Backtest!D238="",Backtest!H238="",Backtest!I238=""),"",ROUNDDOWN(ROUND(Resumen!$B$27/ABS(Backtest!H238-Backtest!I238),6),0))</f>
        <v/>
      </c>
      <c r="J238" t="str" s="4">
        <f>IF(Backtest!Q238="","",ROUND(Backtest!Q238*Resumen!$B$27,2))</f>
        <v/>
      </c>
      <c r="K238" t="str">
        <f>IF(OR(Backtest!D238="",Backtest!N238=""),"",Backtest!N238)</f>
        <v/>
      </c>
      <c r="L238" t="str" s="8">
        <f>IF(Backtest!D238="","",TRIM("Backtest manual. "&amp;Backtest!O238))</f>
        <v/>
      </c>
      <c r="M238" t="str" s="8">
        <f>IF(Backtest!D238="","","Demo")</f>
        <v/>
      </c>
    </row>
    <row r="239">
      <c r="A239" t="str" s="10">
        <f>IF(OR(Backtest!D239="",Backtest!B239=""),"",Backtest!B239)</f>
        <v/>
      </c>
      <c r="B239" t="str">
        <f>IF(OR(Backtest!D239="",Backtest!C239=""),"",Backtest!C239)</f>
        <v/>
      </c>
      <c r="C239" t="str">
        <f>IF(OR(Backtest!D239="",Backtest!D239=""),"",Backtest!D239)</f>
        <v/>
      </c>
      <c r="D239" t="str">
        <f>IF(OR(Backtest!D239="",Backtest!E239=""),"",Backtest!E239)</f>
        <v/>
      </c>
      <c r="E239" t="str">
        <f>IF(OR(Backtest!D239="",Backtest!F239=""),"",Backtest!F239)</f>
        <v/>
      </c>
      <c r="F239" t="str" s="4">
        <f>IF(OR(Backtest!D239="",Backtest!H239=""),"",Backtest!H239)</f>
        <v/>
      </c>
      <c r="G239" t="str" s="4">
        <f>IF(OR(Backtest!D239="",Backtest!I239=""),"",Backtest!I239)</f>
        <v/>
      </c>
      <c r="H239" t="str" s="4">
        <f>IF(OR(Backtest!D239="",Backtest!J239=""),"",Backtest!J239)</f>
        <v/>
      </c>
      <c r="I239" t="str" s="6">
        <f>IF(OR(Backtest!D239="",Backtest!H239="",Backtest!I239=""),"",ROUNDDOWN(ROUND(Resumen!$B$27/ABS(Backtest!H239-Backtest!I239),6),0))</f>
        <v/>
      </c>
      <c r="J239" t="str" s="4">
        <f>IF(Backtest!Q239="","",ROUND(Backtest!Q239*Resumen!$B$27,2))</f>
        <v/>
      </c>
      <c r="K239" t="str">
        <f>IF(OR(Backtest!D239="",Backtest!N239=""),"",Backtest!N239)</f>
        <v/>
      </c>
      <c r="L239" t="str" s="8">
        <f>IF(Backtest!D239="","",TRIM("Backtest manual. "&amp;Backtest!O239))</f>
        <v/>
      </c>
      <c r="M239" t="str" s="8">
        <f>IF(Backtest!D239="","","Demo")</f>
        <v/>
      </c>
    </row>
    <row r="240">
      <c r="A240" t="str" s="10">
        <f>IF(OR(Backtest!D240="",Backtest!B240=""),"",Backtest!B240)</f>
        <v/>
      </c>
      <c r="B240" t="str">
        <f>IF(OR(Backtest!D240="",Backtest!C240=""),"",Backtest!C240)</f>
        <v/>
      </c>
      <c r="C240" t="str">
        <f>IF(OR(Backtest!D240="",Backtest!D240=""),"",Backtest!D240)</f>
        <v/>
      </c>
      <c r="D240" t="str">
        <f>IF(OR(Backtest!D240="",Backtest!E240=""),"",Backtest!E240)</f>
        <v/>
      </c>
      <c r="E240" t="str">
        <f>IF(OR(Backtest!D240="",Backtest!F240=""),"",Backtest!F240)</f>
        <v/>
      </c>
      <c r="F240" t="str" s="4">
        <f>IF(OR(Backtest!D240="",Backtest!H240=""),"",Backtest!H240)</f>
        <v/>
      </c>
      <c r="G240" t="str" s="4">
        <f>IF(OR(Backtest!D240="",Backtest!I240=""),"",Backtest!I240)</f>
        <v/>
      </c>
      <c r="H240" t="str" s="4">
        <f>IF(OR(Backtest!D240="",Backtest!J240=""),"",Backtest!J240)</f>
        <v/>
      </c>
      <c r="I240" t="str" s="6">
        <f>IF(OR(Backtest!D240="",Backtest!H240="",Backtest!I240=""),"",ROUNDDOWN(ROUND(Resumen!$B$27/ABS(Backtest!H240-Backtest!I240),6),0))</f>
        <v/>
      </c>
      <c r="J240" t="str" s="4">
        <f>IF(Backtest!Q240="","",ROUND(Backtest!Q240*Resumen!$B$27,2))</f>
        <v/>
      </c>
      <c r="K240" t="str">
        <f>IF(OR(Backtest!D240="",Backtest!N240=""),"",Backtest!N240)</f>
        <v/>
      </c>
      <c r="L240" t="str" s="8">
        <f>IF(Backtest!D240="","",TRIM("Backtest manual. "&amp;Backtest!O240))</f>
        <v/>
      </c>
      <c r="M240" t="str" s="8">
        <f>IF(Backtest!D240="","","Demo")</f>
        <v/>
      </c>
    </row>
    <row r="241">
      <c r="A241" t="str" s="10">
        <f>IF(OR(Backtest!D241="",Backtest!B241=""),"",Backtest!B241)</f>
        <v/>
      </c>
      <c r="B241" t="str">
        <f>IF(OR(Backtest!D241="",Backtest!C241=""),"",Backtest!C241)</f>
        <v/>
      </c>
      <c r="C241" t="str">
        <f>IF(OR(Backtest!D241="",Backtest!D241=""),"",Backtest!D241)</f>
        <v/>
      </c>
      <c r="D241" t="str">
        <f>IF(OR(Backtest!D241="",Backtest!E241=""),"",Backtest!E241)</f>
        <v/>
      </c>
      <c r="E241" t="str">
        <f>IF(OR(Backtest!D241="",Backtest!F241=""),"",Backtest!F241)</f>
        <v/>
      </c>
      <c r="F241" t="str" s="4">
        <f>IF(OR(Backtest!D241="",Backtest!H241=""),"",Backtest!H241)</f>
        <v/>
      </c>
      <c r="G241" t="str" s="4">
        <f>IF(OR(Backtest!D241="",Backtest!I241=""),"",Backtest!I241)</f>
        <v/>
      </c>
      <c r="H241" t="str" s="4">
        <f>IF(OR(Backtest!D241="",Backtest!J241=""),"",Backtest!J241)</f>
        <v/>
      </c>
      <c r="I241" t="str" s="6">
        <f>IF(OR(Backtest!D241="",Backtest!H241="",Backtest!I241=""),"",ROUNDDOWN(ROUND(Resumen!$B$27/ABS(Backtest!H241-Backtest!I241),6),0))</f>
        <v/>
      </c>
      <c r="J241" t="str" s="4">
        <f>IF(Backtest!Q241="","",ROUND(Backtest!Q241*Resumen!$B$27,2))</f>
        <v/>
      </c>
      <c r="K241" t="str">
        <f>IF(OR(Backtest!D241="",Backtest!N241=""),"",Backtest!N241)</f>
        <v/>
      </c>
      <c r="L241" t="str" s="8">
        <f>IF(Backtest!D241="","",TRIM("Backtest manual. "&amp;Backtest!O241))</f>
        <v/>
      </c>
      <c r="M241" t="str" s="8">
        <f>IF(Backtest!D241="","","Demo")</f>
        <v/>
      </c>
    </row>
    <row r="242">
      <c r="A242" t="str" s="10">
        <f>IF(OR(Backtest!D242="",Backtest!B242=""),"",Backtest!B242)</f>
        <v/>
      </c>
      <c r="B242" t="str">
        <f>IF(OR(Backtest!D242="",Backtest!C242=""),"",Backtest!C242)</f>
        <v/>
      </c>
      <c r="C242" t="str">
        <f>IF(OR(Backtest!D242="",Backtest!D242=""),"",Backtest!D242)</f>
        <v/>
      </c>
      <c r="D242" t="str">
        <f>IF(OR(Backtest!D242="",Backtest!E242=""),"",Backtest!E242)</f>
        <v/>
      </c>
      <c r="E242" t="str">
        <f>IF(OR(Backtest!D242="",Backtest!F242=""),"",Backtest!F242)</f>
        <v/>
      </c>
      <c r="F242" t="str" s="4">
        <f>IF(OR(Backtest!D242="",Backtest!H242=""),"",Backtest!H242)</f>
        <v/>
      </c>
      <c r="G242" t="str" s="4">
        <f>IF(OR(Backtest!D242="",Backtest!I242=""),"",Backtest!I242)</f>
        <v/>
      </c>
      <c r="H242" t="str" s="4">
        <f>IF(OR(Backtest!D242="",Backtest!J242=""),"",Backtest!J242)</f>
        <v/>
      </c>
      <c r="I242" t="str" s="6">
        <f>IF(OR(Backtest!D242="",Backtest!H242="",Backtest!I242=""),"",ROUNDDOWN(ROUND(Resumen!$B$27/ABS(Backtest!H242-Backtest!I242),6),0))</f>
        <v/>
      </c>
      <c r="J242" t="str" s="4">
        <f>IF(Backtest!Q242="","",ROUND(Backtest!Q242*Resumen!$B$27,2))</f>
        <v/>
      </c>
      <c r="K242" t="str">
        <f>IF(OR(Backtest!D242="",Backtest!N242=""),"",Backtest!N242)</f>
        <v/>
      </c>
      <c r="L242" t="str" s="8">
        <f>IF(Backtest!D242="","",TRIM("Backtest manual. "&amp;Backtest!O242))</f>
        <v/>
      </c>
      <c r="M242" t="str" s="8">
        <f>IF(Backtest!D242="","","Demo")</f>
        <v/>
      </c>
    </row>
    <row r="243">
      <c r="A243" t="str" s="10">
        <f>IF(OR(Backtest!D243="",Backtest!B243=""),"",Backtest!B243)</f>
        <v/>
      </c>
      <c r="B243" t="str">
        <f>IF(OR(Backtest!D243="",Backtest!C243=""),"",Backtest!C243)</f>
        <v/>
      </c>
      <c r="C243" t="str">
        <f>IF(OR(Backtest!D243="",Backtest!D243=""),"",Backtest!D243)</f>
        <v/>
      </c>
      <c r="D243" t="str">
        <f>IF(OR(Backtest!D243="",Backtest!E243=""),"",Backtest!E243)</f>
        <v/>
      </c>
      <c r="E243" t="str">
        <f>IF(OR(Backtest!D243="",Backtest!F243=""),"",Backtest!F243)</f>
        <v/>
      </c>
      <c r="F243" t="str" s="4">
        <f>IF(OR(Backtest!D243="",Backtest!H243=""),"",Backtest!H243)</f>
        <v/>
      </c>
      <c r="G243" t="str" s="4">
        <f>IF(OR(Backtest!D243="",Backtest!I243=""),"",Backtest!I243)</f>
        <v/>
      </c>
      <c r="H243" t="str" s="4">
        <f>IF(OR(Backtest!D243="",Backtest!J243=""),"",Backtest!J243)</f>
        <v/>
      </c>
      <c r="I243" t="str" s="6">
        <f>IF(OR(Backtest!D243="",Backtest!H243="",Backtest!I243=""),"",ROUNDDOWN(ROUND(Resumen!$B$27/ABS(Backtest!H243-Backtest!I243),6),0))</f>
        <v/>
      </c>
      <c r="J243" t="str" s="4">
        <f>IF(Backtest!Q243="","",ROUND(Backtest!Q243*Resumen!$B$27,2))</f>
        <v/>
      </c>
      <c r="K243" t="str">
        <f>IF(OR(Backtest!D243="",Backtest!N243=""),"",Backtest!N243)</f>
        <v/>
      </c>
      <c r="L243" t="str" s="8">
        <f>IF(Backtest!D243="","",TRIM("Backtest manual. "&amp;Backtest!O243))</f>
        <v/>
      </c>
      <c r="M243" t="str" s="8">
        <f>IF(Backtest!D243="","","Demo")</f>
        <v/>
      </c>
    </row>
    <row r="244">
      <c r="A244" t="str" s="10">
        <f>IF(OR(Backtest!D244="",Backtest!B244=""),"",Backtest!B244)</f>
        <v/>
      </c>
      <c r="B244" t="str">
        <f>IF(OR(Backtest!D244="",Backtest!C244=""),"",Backtest!C244)</f>
        <v/>
      </c>
      <c r="C244" t="str">
        <f>IF(OR(Backtest!D244="",Backtest!D244=""),"",Backtest!D244)</f>
        <v/>
      </c>
      <c r="D244" t="str">
        <f>IF(OR(Backtest!D244="",Backtest!E244=""),"",Backtest!E244)</f>
        <v/>
      </c>
      <c r="E244" t="str">
        <f>IF(OR(Backtest!D244="",Backtest!F244=""),"",Backtest!F244)</f>
        <v/>
      </c>
      <c r="F244" t="str" s="4">
        <f>IF(OR(Backtest!D244="",Backtest!H244=""),"",Backtest!H244)</f>
        <v/>
      </c>
      <c r="G244" t="str" s="4">
        <f>IF(OR(Backtest!D244="",Backtest!I244=""),"",Backtest!I244)</f>
        <v/>
      </c>
      <c r="H244" t="str" s="4">
        <f>IF(OR(Backtest!D244="",Backtest!J244=""),"",Backtest!J244)</f>
        <v/>
      </c>
      <c r="I244" t="str" s="6">
        <f>IF(OR(Backtest!D244="",Backtest!H244="",Backtest!I244=""),"",ROUNDDOWN(ROUND(Resumen!$B$27/ABS(Backtest!H244-Backtest!I244),6),0))</f>
        <v/>
      </c>
      <c r="J244" t="str" s="4">
        <f>IF(Backtest!Q244="","",ROUND(Backtest!Q244*Resumen!$B$27,2))</f>
        <v/>
      </c>
      <c r="K244" t="str">
        <f>IF(OR(Backtest!D244="",Backtest!N244=""),"",Backtest!N244)</f>
        <v/>
      </c>
      <c r="L244" t="str" s="8">
        <f>IF(Backtest!D244="","",TRIM("Backtest manual. "&amp;Backtest!O244))</f>
        <v/>
      </c>
      <c r="M244" t="str" s="8">
        <f>IF(Backtest!D244="","","Demo")</f>
        <v/>
      </c>
    </row>
    <row r="245">
      <c r="A245" t="str" s="10">
        <f>IF(OR(Backtest!D245="",Backtest!B245=""),"",Backtest!B245)</f>
        <v/>
      </c>
      <c r="B245" t="str">
        <f>IF(OR(Backtest!D245="",Backtest!C245=""),"",Backtest!C245)</f>
        <v/>
      </c>
      <c r="C245" t="str">
        <f>IF(OR(Backtest!D245="",Backtest!D245=""),"",Backtest!D245)</f>
        <v/>
      </c>
      <c r="D245" t="str">
        <f>IF(OR(Backtest!D245="",Backtest!E245=""),"",Backtest!E245)</f>
        <v/>
      </c>
      <c r="E245" t="str">
        <f>IF(OR(Backtest!D245="",Backtest!F245=""),"",Backtest!F245)</f>
        <v/>
      </c>
      <c r="F245" t="str" s="4">
        <f>IF(OR(Backtest!D245="",Backtest!H245=""),"",Backtest!H245)</f>
        <v/>
      </c>
      <c r="G245" t="str" s="4">
        <f>IF(OR(Backtest!D245="",Backtest!I245=""),"",Backtest!I245)</f>
        <v/>
      </c>
      <c r="H245" t="str" s="4">
        <f>IF(OR(Backtest!D245="",Backtest!J245=""),"",Backtest!J245)</f>
        <v/>
      </c>
      <c r="I245" t="str" s="6">
        <f>IF(OR(Backtest!D245="",Backtest!H245="",Backtest!I245=""),"",ROUNDDOWN(ROUND(Resumen!$B$27/ABS(Backtest!H245-Backtest!I245),6),0))</f>
        <v/>
      </c>
      <c r="J245" t="str" s="4">
        <f>IF(Backtest!Q245="","",ROUND(Backtest!Q245*Resumen!$B$27,2))</f>
        <v/>
      </c>
      <c r="K245" t="str">
        <f>IF(OR(Backtest!D245="",Backtest!N245=""),"",Backtest!N245)</f>
        <v/>
      </c>
      <c r="L245" t="str" s="8">
        <f>IF(Backtest!D245="","",TRIM("Backtest manual. "&amp;Backtest!O245))</f>
        <v/>
      </c>
      <c r="M245" t="str" s="8">
        <f>IF(Backtest!D245="","","Demo")</f>
        <v/>
      </c>
    </row>
    <row r="246">
      <c r="A246" t="str" s="10">
        <f>IF(OR(Backtest!D246="",Backtest!B246=""),"",Backtest!B246)</f>
        <v/>
      </c>
      <c r="B246" t="str">
        <f>IF(OR(Backtest!D246="",Backtest!C246=""),"",Backtest!C246)</f>
        <v/>
      </c>
      <c r="C246" t="str">
        <f>IF(OR(Backtest!D246="",Backtest!D246=""),"",Backtest!D246)</f>
        <v/>
      </c>
      <c r="D246" t="str">
        <f>IF(OR(Backtest!D246="",Backtest!E246=""),"",Backtest!E246)</f>
        <v/>
      </c>
      <c r="E246" t="str">
        <f>IF(OR(Backtest!D246="",Backtest!F246=""),"",Backtest!F246)</f>
        <v/>
      </c>
      <c r="F246" t="str" s="4">
        <f>IF(OR(Backtest!D246="",Backtest!H246=""),"",Backtest!H246)</f>
        <v/>
      </c>
      <c r="G246" t="str" s="4">
        <f>IF(OR(Backtest!D246="",Backtest!I246=""),"",Backtest!I246)</f>
        <v/>
      </c>
      <c r="H246" t="str" s="4">
        <f>IF(OR(Backtest!D246="",Backtest!J246=""),"",Backtest!J246)</f>
        <v/>
      </c>
      <c r="I246" t="str" s="6">
        <f>IF(OR(Backtest!D246="",Backtest!H246="",Backtest!I246=""),"",ROUNDDOWN(ROUND(Resumen!$B$27/ABS(Backtest!H246-Backtest!I246),6),0))</f>
        <v/>
      </c>
      <c r="J246" t="str" s="4">
        <f>IF(Backtest!Q246="","",ROUND(Backtest!Q246*Resumen!$B$27,2))</f>
        <v/>
      </c>
      <c r="K246" t="str">
        <f>IF(OR(Backtest!D246="",Backtest!N246=""),"",Backtest!N246)</f>
        <v/>
      </c>
      <c r="L246" t="str" s="8">
        <f>IF(Backtest!D246="","",TRIM("Backtest manual. "&amp;Backtest!O246))</f>
        <v/>
      </c>
      <c r="M246" t="str" s="8">
        <f>IF(Backtest!D246="","","Demo")</f>
        <v/>
      </c>
    </row>
    <row r="247">
      <c r="A247" t="str" s="10">
        <f>IF(OR(Backtest!D247="",Backtest!B247=""),"",Backtest!B247)</f>
        <v/>
      </c>
      <c r="B247" t="str">
        <f>IF(OR(Backtest!D247="",Backtest!C247=""),"",Backtest!C247)</f>
        <v/>
      </c>
      <c r="C247" t="str">
        <f>IF(OR(Backtest!D247="",Backtest!D247=""),"",Backtest!D247)</f>
        <v/>
      </c>
      <c r="D247" t="str">
        <f>IF(OR(Backtest!D247="",Backtest!E247=""),"",Backtest!E247)</f>
        <v/>
      </c>
      <c r="E247" t="str">
        <f>IF(OR(Backtest!D247="",Backtest!F247=""),"",Backtest!F247)</f>
        <v/>
      </c>
      <c r="F247" t="str" s="4">
        <f>IF(OR(Backtest!D247="",Backtest!H247=""),"",Backtest!H247)</f>
        <v/>
      </c>
      <c r="G247" t="str" s="4">
        <f>IF(OR(Backtest!D247="",Backtest!I247=""),"",Backtest!I247)</f>
        <v/>
      </c>
      <c r="H247" t="str" s="4">
        <f>IF(OR(Backtest!D247="",Backtest!J247=""),"",Backtest!J247)</f>
        <v/>
      </c>
      <c r="I247" t="str" s="6">
        <f>IF(OR(Backtest!D247="",Backtest!H247="",Backtest!I247=""),"",ROUNDDOWN(ROUND(Resumen!$B$27/ABS(Backtest!H247-Backtest!I247),6),0))</f>
        <v/>
      </c>
      <c r="J247" t="str" s="4">
        <f>IF(Backtest!Q247="","",ROUND(Backtest!Q247*Resumen!$B$27,2))</f>
        <v/>
      </c>
      <c r="K247" t="str">
        <f>IF(OR(Backtest!D247="",Backtest!N247=""),"",Backtest!N247)</f>
        <v/>
      </c>
      <c r="L247" t="str" s="8">
        <f>IF(Backtest!D247="","",TRIM("Backtest manual. "&amp;Backtest!O247))</f>
        <v/>
      </c>
      <c r="M247" t="str" s="8">
        <f>IF(Backtest!D247="","","Demo")</f>
        <v/>
      </c>
    </row>
    <row r="248">
      <c r="A248" t="str" s="10">
        <f>IF(OR(Backtest!D248="",Backtest!B248=""),"",Backtest!B248)</f>
        <v/>
      </c>
      <c r="B248" t="str">
        <f>IF(OR(Backtest!D248="",Backtest!C248=""),"",Backtest!C248)</f>
        <v/>
      </c>
      <c r="C248" t="str">
        <f>IF(OR(Backtest!D248="",Backtest!D248=""),"",Backtest!D248)</f>
        <v/>
      </c>
      <c r="D248" t="str">
        <f>IF(OR(Backtest!D248="",Backtest!E248=""),"",Backtest!E248)</f>
        <v/>
      </c>
      <c r="E248" t="str">
        <f>IF(OR(Backtest!D248="",Backtest!F248=""),"",Backtest!F248)</f>
        <v/>
      </c>
      <c r="F248" t="str" s="4">
        <f>IF(OR(Backtest!D248="",Backtest!H248=""),"",Backtest!H248)</f>
        <v/>
      </c>
      <c r="G248" t="str" s="4">
        <f>IF(OR(Backtest!D248="",Backtest!I248=""),"",Backtest!I248)</f>
        <v/>
      </c>
      <c r="H248" t="str" s="4">
        <f>IF(OR(Backtest!D248="",Backtest!J248=""),"",Backtest!J248)</f>
        <v/>
      </c>
      <c r="I248" t="str" s="6">
        <f>IF(OR(Backtest!D248="",Backtest!H248="",Backtest!I248=""),"",ROUNDDOWN(ROUND(Resumen!$B$27/ABS(Backtest!H248-Backtest!I248),6),0))</f>
        <v/>
      </c>
      <c r="J248" t="str" s="4">
        <f>IF(Backtest!Q248="","",ROUND(Backtest!Q248*Resumen!$B$27,2))</f>
        <v/>
      </c>
      <c r="K248" t="str">
        <f>IF(OR(Backtest!D248="",Backtest!N248=""),"",Backtest!N248)</f>
        <v/>
      </c>
      <c r="L248" t="str" s="8">
        <f>IF(Backtest!D248="","",TRIM("Backtest manual. "&amp;Backtest!O248))</f>
        <v/>
      </c>
      <c r="M248" t="str" s="8">
        <f>IF(Backtest!D248="","","Demo")</f>
        <v/>
      </c>
    </row>
    <row r="249">
      <c r="A249" t="str" s="10">
        <f>IF(OR(Backtest!D249="",Backtest!B249=""),"",Backtest!B249)</f>
        <v/>
      </c>
      <c r="B249" t="str">
        <f>IF(OR(Backtest!D249="",Backtest!C249=""),"",Backtest!C249)</f>
        <v/>
      </c>
      <c r="C249" t="str">
        <f>IF(OR(Backtest!D249="",Backtest!D249=""),"",Backtest!D249)</f>
        <v/>
      </c>
      <c r="D249" t="str">
        <f>IF(OR(Backtest!D249="",Backtest!E249=""),"",Backtest!E249)</f>
        <v/>
      </c>
      <c r="E249" t="str">
        <f>IF(OR(Backtest!D249="",Backtest!F249=""),"",Backtest!F249)</f>
        <v/>
      </c>
      <c r="F249" t="str" s="4">
        <f>IF(OR(Backtest!D249="",Backtest!H249=""),"",Backtest!H249)</f>
        <v/>
      </c>
      <c r="G249" t="str" s="4">
        <f>IF(OR(Backtest!D249="",Backtest!I249=""),"",Backtest!I249)</f>
        <v/>
      </c>
      <c r="H249" t="str" s="4">
        <f>IF(OR(Backtest!D249="",Backtest!J249=""),"",Backtest!J249)</f>
        <v/>
      </c>
      <c r="I249" t="str" s="6">
        <f>IF(OR(Backtest!D249="",Backtest!H249="",Backtest!I249=""),"",ROUNDDOWN(ROUND(Resumen!$B$27/ABS(Backtest!H249-Backtest!I249),6),0))</f>
        <v/>
      </c>
      <c r="J249" t="str" s="4">
        <f>IF(Backtest!Q249="","",ROUND(Backtest!Q249*Resumen!$B$27,2))</f>
        <v/>
      </c>
      <c r="K249" t="str">
        <f>IF(OR(Backtest!D249="",Backtest!N249=""),"",Backtest!N249)</f>
        <v/>
      </c>
      <c r="L249" t="str" s="8">
        <f>IF(Backtest!D249="","",TRIM("Backtest manual. "&amp;Backtest!O249))</f>
        <v/>
      </c>
      <c r="M249" t="str" s="8">
        <f>IF(Backtest!D249="","","Demo")</f>
        <v/>
      </c>
    </row>
    <row r="250">
      <c r="A250" t="str" s="10">
        <f>IF(OR(Backtest!D250="",Backtest!B250=""),"",Backtest!B250)</f>
        <v/>
      </c>
      <c r="B250" t="str">
        <f>IF(OR(Backtest!D250="",Backtest!C250=""),"",Backtest!C250)</f>
        <v/>
      </c>
      <c r="C250" t="str">
        <f>IF(OR(Backtest!D250="",Backtest!D250=""),"",Backtest!D250)</f>
        <v/>
      </c>
      <c r="D250" t="str">
        <f>IF(OR(Backtest!D250="",Backtest!E250=""),"",Backtest!E250)</f>
        <v/>
      </c>
      <c r="E250" t="str">
        <f>IF(OR(Backtest!D250="",Backtest!F250=""),"",Backtest!F250)</f>
        <v/>
      </c>
      <c r="F250" t="str" s="4">
        <f>IF(OR(Backtest!D250="",Backtest!H250=""),"",Backtest!H250)</f>
        <v/>
      </c>
      <c r="G250" t="str" s="4">
        <f>IF(OR(Backtest!D250="",Backtest!I250=""),"",Backtest!I250)</f>
        <v/>
      </c>
      <c r="H250" t="str" s="4">
        <f>IF(OR(Backtest!D250="",Backtest!J250=""),"",Backtest!J250)</f>
        <v/>
      </c>
      <c r="I250" t="str" s="6">
        <f>IF(OR(Backtest!D250="",Backtest!H250="",Backtest!I250=""),"",ROUNDDOWN(ROUND(Resumen!$B$27/ABS(Backtest!H250-Backtest!I250),6),0))</f>
        <v/>
      </c>
      <c r="J250" t="str" s="4">
        <f>IF(Backtest!Q250="","",ROUND(Backtest!Q250*Resumen!$B$27,2))</f>
        <v/>
      </c>
      <c r="K250" t="str">
        <f>IF(OR(Backtest!D250="",Backtest!N250=""),"",Backtest!N250)</f>
        <v/>
      </c>
      <c r="L250" t="str" s="8">
        <f>IF(Backtest!D250="","",TRIM("Backtest manual. "&amp;Backtest!O250))</f>
        <v/>
      </c>
      <c r="M250" t="str" s="8">
        <f>IF(Backtest!D250="","","Demo")</f>
        <v/>
      </c>
    </row>
    <row r="251">
      <c r="A251" t="str" s="10">
        <f>IF(OR(Backtest!D251="",Backtest!B251=""),"",Backtest!B251)</f>
        <v/>
      </c>
      <c r="B251" t="str">
        <f>IF(OR(Backtest!D251="",Backtest!C251=""),"",Backtest!C251)</f>
        <v/>
      </c>
      <c r="C251" t="str">
        <f>IF(OR(Backtest!D251="",Backtest!D251=""),"",Backtest!D251)</f>
        <v/>
      </c>
      <c r="D251" t="str">
        <f>IF(OR(Backtest!D251="",Backtest!E251=""),"",Backtest!E251)</f>
        <v/>
      </c>
      <c r="E251" t="str">
        <f>IF(OR(Backtest!D251="",Backtest!F251=""),"",Backtest!F251)</f>
        <v/>
      </c>
      <c r="F251" t="str" s="4">
        <f>IF(OR(Backtest!D251="",Backtest!H251=""),"",Backtest!H251)</f>
        <v/>
      </c>
      <c r="G251" t="str" s="4">
        <f>IF(OR(Backtest!D251="",Backtest!I251=""),"",Backtest!I251)</f>
        <v/>
      </c>
      <c r="H251" t="str" s="4">
        <f>IF(OR(Backtest!D251="",Backtest!J251=""),"",Backtest!J251)</f>
        <v/>
      </c>
      <c r="I251" t="str" s="6">
        <f>IF(OR(Backtest!D251="",Backtest!H251="",Backtest!I251=""),"",ROUNDDOWN(ROUND(Resumen!$B$27/ABS(Backtest!H251-Backtest!I251),6),0))</f>
        <v/>
      </c>
      <c r="J251" t="str" s="4">
        <f>IF(Backtest!Q251="","",ROUND(Backtest!Q251*Resumen!$B$27,2))</f>
        <v/>
      </c>
      <c r="K251" t="str">
        <f>IF(OR(Backtest!D251="",Backtest!N251=""),"",Backtest!N251)</f>
        <v/>
      </c>
      <c r="L251" t="str" s="8">
        <f>IF(Backtest!D251="","",TRIM("Backtest manual. "&amp;Backtest!O251))</f>
        <v/>
      </c>
      <c r="M251" t="str" s="8">
        <f>IF(Backtest!D251="","","Demo")</f>
        <v/>
      </c>
    </row>
    <row r="252">
      <c r="A252" t="str" s="10">
        <f>IF(OR(Backtest!D252="",Backtest!B252=""),"",Backtest!B252)</f>
        <v/>
      </c>
      <c r="B252" t="str">
        <f>IF(OR(Backtest!D252="",Backtest!C252=""),"",Backtest!C252)</f>
        <v/>
      </c>
      <c r="C252" t="str">
        <f>IF(OR(Backtest!D252="",Backtest!D252=""),"",Backtest!D252)</f>
        <v/>
      </c>
      <c r="D252" t="str">
        <f>IF(OR(Backtest!D252="",Backtest!E252=""),"",Backtest!E252)</f>
        <v/>
      </c>
      <c r="E252" t="str">
        <f>IF(OR(Backtest!D252="",Backtest!F252=""),"",Backtest!F252)</f>
        <v/>
      </c>
      <c r="F252" t="str" s="4">
        <f>IF(OR(Backtest!D252="",Backtest!H252=""),"",Backtest!H252)</f>
        <v/>
      </c>
      <c r="G252" t="str" s="4">
        <f>IF(OR(Backtest!D252="",Backtest!I252=""),"",Backtest!I252)</f>
        <v/>
      </c>
      <c r="H252" t="str" s="4">
        <f>IF(OR(Backtest!D252="",Backtest!J252=""),"",Backtest!J252)</f>
        <v/>
      </c>
      <c r="I252" t="str" s="6">
        <f>IF(OR(Backtest!D252="",Backtest!H252="",Backtest!I252=""),"",ROUNDDOWN(ROUND(Resumen!$B$27/ABS(Backtest!H252-Backtest!I252),6),0))</f>
        <v/>
      </c>
      <c r="J252" t="str" s="4">
        <f>IF(Backtest!Q252="","",ROUND(Backtest!Q252*Resumen!$B$27,2))</f>
        <v/>
      </c>
      <c r="K252" t="str">
        <f>IF(OR(Backtest!D252="",Backtest!N252=""),"",Backtest!N252)</f>
        <v/>
      </c>
      <c r="L252" t="str" s="8">
        <f>IF(Backtest!D252="","",TRIM("Backtest manual. "&amp;Backtest!O252))</f>
        <v/>
      </c>
      <c r="M252" t="str" s="8">
        <f>IF(Backtest!D252="","","Demo")</f>
        <v/>
      </c>
    </row>
    <row r="253">
      <c r="A253" t="str" s="10">
        <f>IF(OR(Backtest!D253="",Backtest!B253=""),"",Backtest!B253)</f>
        <v/>
      </c>
      <c r="B253" t="str">
        <f>IF(OR(Backtest!D253="",Backtest!C253=""),"",Backtest!C253)</f>
        <v/>
      </c>
      <c r="C253" t="str">
        <f>IF(OR(Backtest!D253="",Backtest!D253=""),"",Backtest!D253)</f>
        <v/>
      </c>
      <c r="D253" t="str">
        <f>IF(OR(Backtest!D253="",Backtest!E253=""),"",Backtest!E253)</f>
        <v/>
      </c>
      <c r="E253" t="str">
        <f>IF(OR(Backtest!D253="",Backtest!F253=""),"",Backtest!F253)</f>
        <v/>
      </c>
      <c r="F253" t="str" s="4">
        <f>IF(OR(Backtest!D253="",Backtest!H253=""),"",Backtest!H253)</f>
        <v/>
      </c>
      <c r="G253" t="str" s="4">
        <f>IF(OR(Backtest!D253="",Backtest!I253=""),"",Backtest!I253)</f>
        <v/>
      </c>
      <c r="H253" t="str" s="4">
        <f>IF(OR(Backtest!D253="",Backtest!J253=""),"",Backtest!J253)</f>
        <v/>
      </c>
      <c r="I253" t="str" s="6">
        <f>IF(OR(Backtest!D253="",Backtest!H253="",Backtest!I253=""),"",ROUNDDOWN(ROUND(Resumen!$B$27/ABS(Backtest!H253-Backtest!I253),6),0))</f>
        <v/>
      </c>
      <c r="J253" t="str" s="4">
        <f>IF(Backtest!Q253="","",ROUND(Backtest!Q253*Resumen!$B$27,2))</f>
        <v/>
      </c>
      <c r="K253" t="str">
        <f>IF(OR(Backtest!D253="",Backtest!N253=""),"",Backtest!N253)</f>
        <v/>
      </c>
      <c r="L253" t="str" s="8">
        <f>IF(Backtest!D253="","",TRIM("Backtest manual. "&amp;Backtest!O253))</f>
        <v/>
      </c>
      <c r="M253" t="str" s="8">
        <f>IF(Backtest!D253="","","Demo")</f>
        <v/>
      </c>
    </row>
    <row r="254">
      <c r="A254" t="str" s="10">
        <f>IF(OR(Backtest!D254="",Backtest!B254=""),"",Backtest!B254)</f>
        <v/>
      </c>
      <c r="B254" t="str">
        <f>IF(OR(Backtest!D254="",Backtest!C254=""),"",Backtest!C254)</f>
        <v/>
      </c>
      <c r="C254" t="str">
        <f>IF(OR(Backtest!D254="",Backtest!D254=""),"",Backtest!D254)</f>
        <v/>
      </c>
      <c r="D254" t="str">
        <f>IF(OR(Backtest!D254="",Backtest!E254=""),"",Backtest!E254)</f>
        <v/>
      </c>
      <c r="E254" t="str">
        <f>IF(OR(Backtest!D254="",Backtest!F254=""),"",Backtest!F254)</f>
        <v/>
      </c>
      <c r="F254" t="str" s="4">
        <f>IF(OR(Backtest!D254="",Backtest!H254=""),"",Backtest!H254)</f>
        <v/>
      </c>
      <c r="G254" t="str" s="4">
        <f>IF(OR(Backtest!D254="",Backtest!I254=""),"",Backtest!I254)</f>
        <v/>
      </c>
      <c r="H254" t="str" s="4">
        <f>IF(OR(Backtest!D254="",Backtest!J254=""),"",Backtest!J254)</f>
        <v/>
      </c>
      <c r="I254" t="str" s="6">
        <f>IF(OR(Backtest!D254="",Backtest!H254="",Backtest!I254=""),"",ROUNDDOWN(ROUND(Resumen!$B$27/ABS(Backtest!H254-Backtest!I254),6),0))</f>
        <v/>
      </c>
      <c r="J254" t="str" s="4">
        <f>IF(Backtest!Q254="","",ROUND(Backtest!Q254*Resumen!$B$27,2))</f>
        <v/>
      </c>
      <c r="K254" t="str">
        <f>IF(OR(Backtest!D254="",Backtest!N254=""),"",Backtest!N254)</f>
        <v/>
      </c>
      <c r="L254" t="str" s="8">
        <f>IF(Backtest!D254="","",TRIM("Backtest manual. "&amp;Backtest!O254))</f>
        <v/>
      </c>
      <c r="M254" t="str" s="8">
        <f>IF(Backtest!D254="","","Demo")</f>
        <v/>
      </c>
    </row>
    <row r="255">
      <c r="A255" t="str" s="10">
        <f>IF(OR(Backtest!D255="",Backtest!B255=""),"",Backtest!B255)</f>
        <v/>
      </c>
      <c r="B255" t="str">
        <f>IF(OR(Backtest!D255="",Backtest!C255=""),"",Backtest!C255)</f>
        <v/>
      </c>
      <c r="C255" t="str">
        <f>IF(OR(Backtest!D255="",Backtest!D255=""),"",Backtest!D255)</f>
        <v/>
      </c>
      <c r="D255" t="str">
        <f>IF(OR(Backtest!D255="",Backtest!E255=""),"",Backtest!E255)</f>
        <v/>
      </c>
      <c r="E255" t="str">
        <f>IF(OR(Backtest!D255="",Backtest!F255=""),"",Backtest!F255)</f>
        <v/>
      </c>
      <c r="F255" t="str" s="4">
        <f>IF(OR(Backtest!D255="",Backtest!H255=""),"",Backtest!H255)</f>
        <v/>
      </c>
      <c r="G255" t="str" s="4">
        <f>IF(OR(Backtest!D255="",Backtest!I255=""),"",Backtest!I255)</f>
        <v/>
      </c>
      <c r="H255" t="str" s="4">
        <f>IF(OR(Backtest!D255="",Backtest!J255=""),"",Backtest!J255)</f>
        <v/>
      </c>
      <c r="I255" t="str" s="6">
        <f>IF(OR(Backtest!D255="",Backtest!H255="",Backtest!I255=""),"",ROUNDDOWN(ROUND(Resumen!$B$27/ABS(Backtest!H255-Backtest!I255),6),0))</f>
        <v/>
      </c>
      <c r="J255" t="str" s="4">
        <f>IF(Backtest!Q255="","",ROUND(Backtest!Q255*Resumen!$B$27,2))</f>
        <v/>
      </c>
      <c r="K255" t="str">
        <f>IF(OR(Backtest!D255="",Backtest!N255=""),"",Backtest!N255)</f>
        <v/>
      </c>
      <c r="L255" t="str" s="8">
        <f>IF(Backtest!D255="","",TRIM("Backtest manual. "&amp;Backtest!O255))</f>
        <v/>
      </c>
      <c r="M255" t="str" s="8">
        <f>IF(Backtest!D255="","","Demo")</f>
        <v/>
      </c>
    </row>
    <row r="256">
      <c r="A256" t="str" s="10">
        <f>IF(OR(Backtest!D256="",Backtest!B256=""),"",Backtest!B256)</f>
        <v/>
      </c>
      <c r="B256" t="str">
        <f>IF(OR(Backtest!D256="",Backtest!C256=""),"",Backtest!C256)</f>
        <v/>
      </c>
      <c r="C256" t="str">
        <f>IF(OR(Backtest!D256="",Backtest!D256=""),"",Backtest!D256)</f>
        <v/>
      </c>
      <c r="D256" t="str">
        <f>IF(OR(Backtest!D256="",Backtest!E256=""),"",Backtest!E256)</f>
        <v/>
      </c>
      <c r="E256" t="str">
        <f>IF(OR(Backtest!D256="",Backtest!F256=""),"",Backtest!F256)</f>
        <v/>
      </c>
      <c r="F256" t="str" s="4">
        <f>IF(OR(Backtest!D256="",Backtest!H256=""),"",Backtest!H256)</f>
        <v/>
      </c>
      <c r="G256" t="str" s="4">
        <f>IF(OR(Backtest!D256="",Backtest!I256=""),"",Backtest!I256)</f>
        <v/>
      </c>
      <c r="H256" t="str" s="4">
        <f>IF(OR(Backtest!D256="",Backtest!J256=""),"",Backtest!J256)</f>
        <v/>
      </c>
      <c r="I256" t="str" s="6">
        <f>IF(OR(Backtest!D256="",Backtest!H256="",Backtest!I256=""),"",ROUNDDOWN(ROUND(Resumen!$B$27/ABS(Backtest!H256-Backtest!I256),6),0))</f>
        <v/>
      </c>
      <c r="J256" t="str" s="4">
        <f>IF(Backtest!Q256="","",ROUND(Backtest!Q256*Resumen!$B$27,2))</f>
        <v/>
      </c>
      <c r="K256" t="str">
        <f>IF(OR(Backtest!D256="",Backtest!N256=""),"",Backtest!N256)</f>
        <v/>
      </c>
      <c r="L256" t="str" s="8">
        <f>IF(Backtest!D256="","",TRIM("Backtest manual. "&amp;Backtest!O256))</f>
        <v/>
      </c>
      <c r="M256" t="str" s="8">
        <f>IF(Backtest!D256="","","Demo")</f>
        <v/>
      </c>
    </row>
    <row r="257">
      <c r="A257" t="str" s="10">
        <f>IF(OR(Backtest!D257="",Backtest!B257=""),"",Backtest!B257)</f>
        <v/>
      </c>
      <c r="B257" t="str">
        <f>IF(OR(Backtest!D257="",Backtest!C257=""),"",Backtest!C257)</f>
        <v/>
      </c>
      <c r="C257" t="str">
        <f>IF(OR(Backtest!D257="",Backtest!D257=""),"",Backtest!D257)</f>
        <v/>
      </c>
      <c r="D257" t="str">
        <f>IF(OR(Backtest!D257="",Backtest!E257=""),"",Backtest!E257)</f>
        <v/>
      </c>
      <c r="E257" t="str">
        <f>IF(OR(Backtest!D257="",Backtest!F257=""),"",Backtest!F257)</f>
        <v/>
      </c>
      <c r="F257" t="str" s="4">
        <f>IF(OR(Backtest!D257="",Backtest!H257=""),"",Backtest!H257)</f>
        <v/>
      </c>
      <c r="G257" t="str" s="4">
        <f>IF(OR(Backtest!D257="",Backtest!I257=""),"",Backtest!I257)</f>
        <v/>
      </c>
      <c r="H257" t="str" s="4">
        <f>IF(OR(Backtest!D257="",Backtest!J257=""),"",Backtest!J257)</f>
        <v/>
      </c>
      <c r="I257" t="str" s="6">
        <f>IF(OR(Backtest!D257="",Backtest!H257="",Backtest!I257=""),"",ROUNDDOWN(ROUND(Resumen!$B$27/ABS(Backtest!H257-Backtest!I257),6),0))</f>
        <v/>
      </c>
      <c r="J257" t="str" s="4">
        <f>IF(Backtest!Q257="","",ROUND(Backtest!Q257*Resumen!$B$27,2))</f>
        <v/>
      </c>
      <c r="K257" t="str">
        <f>IF(OR(Backtest!D257="",Backtest!N257=""),"",Backtest!N257)</f>
        <v/>
      </c>
      <c r="L257" t="str" s="8">
        <f>IF(Backtest!D257="","",TRIM("Backtest manual. "&amp;Backtest!O257))</f>
        <v/>
      </c>
      <c r="M257" t="str" s="8">
        <f>IF(Backtest!D257="","","Demo")</f>
        <v/>
      </c>
    </row>
    <row r="258">
      <c r="A258" t="str" s="10">
        <f>IF(OR(Backtest!D258="",Backtest!B258=""),"",Backtest!B258)</f>
        <v/>
      </c>
      <c r="B258" t="str">
        <f>IF(OR(Backtest!D258="",Backtest!C258=""),"",Backtest!C258)</f>
        <v/>
      </c>
      <c r="C258" t="str">
        <f>IF(OR(Backtest!D258="",Backtest!D258=""),"",Backtest!D258)</f>
        <v/>
      </c>
      <c r="D258" t="str">
        <f>IF(OR(Backtest!D258="",Backtest!E258=""),"",Backtest!E258)</f>
        <v/>
      </c>
      <c r="E258" t="str">
        <f>IF(OR(Backtest!D258="",Backtest!F258=""),"",Backtest!F258)</f>
        <v/>
      </c>
      <c r="F258" t="str" s="4">
        <f>IF(OR(Backtest!D258="",Backtest!H258=""),"",Backtest!H258)</f>
        <v/>
      </c>
      <c r="G258" t="str" s="4">
        <f>IF(OR(Backtest!D258="",Backtest!I258=""),"",Backtest!I258)</f>
        <v/>
      </c>
      <c r="H258" t="str" s="4">
        <f>IF(OR(Backtest!D258="",Backtest!J258=""),"",Backtest!J258)</f>
        <v/>
      </c>
      <c r="I258" t="str" s="6">
        <f>IF(OR(Backtest!D258="",Backtest!H258="",Backtest!I258=""),"",ROUNDDOWN(ROUND(Resumen!$B$27/ABS(Backtest!H258-Backtest!I258),6),0))</f>
        <v/>
      </c>
      <c r="J258" t="str" s="4">
        <f>IF(Backtest!Q258="","",ROUND(Backtest!Q258*Resumen!$B$27,2))</f>
        <v/>
      </c>
      <c r="K258" t="str">
        <f>IF(OR(Backtest!D258="",Backtest!N258=""),"",Backtest!N258)</f>
        <v/>
      </c>
      <c r="L258" t="str" s="8">
        <f>IF(Backtest!D258="","",TRIM("Backtest manual. "&amp;Backtest!O258))</f>
        <v/>
      </c>
      <c r="M258" t="str" s="8">
        <f>IF(Backtest!D258="","","Demo")</f>
        <v/>
      </c>
    </row>
    <row r="259">
      <c r="A259" t="str" s="10">
        <f>IF(OR(Backtest!D259="",Backtest!B259=""),"",Backtest!B259)</f>
        <v/>
      </c>
      <c r="B259" t="str">
        <f>IF(OR(Backtest!D259="",Backtest!C259=""),"",Backtest!C259)</f>
        <v/>
      </c>
      <c r="C259" t="str">
        <f>IF(OR(Backtest!D259="",Backtest!D259=""),"",Backtest!D259)</f>
        <v/>
      </c>
      <c r="D259" t="str">
        <f>IF(OR(Backtest!D259="",Backtest!E259=""),"",Backtest!E259)</f>
        <v/>
      </c>
      <c r="E259" t="str">
        <f>IF(OR(Backtest!D259="",Backtest!F259=""),"",Backtest!F259)</f>
        <v/>
      </c>
      <c r="F259" t="str" s="4">
        <f>IF(OR(Backtest!D259="",Backtest!H259=""),"",Backtest!H259)</f>
        <v/>
      </c>
      <c r="G259" t="str" s="4">
        <f>IF(OR(Backtest!D259="",Backtest!I259=""),"",Backtest!I259)</f>
        <v/>
      </c>
      <c r="H259" t="str" s="4">
        <f>IF(OR(Backtest!D259="",Backtest!J259=""),"",Backtest!J259)</f>
        <v/>
      </c>
      <c r="I259" t="str" s="6">
        <f>IF(OR(Backtest!D259="",Backtest!H259="",Backtest!I259=""),"",ROUNDDOWN(ROUND(Resumen!$B$27/ABS(Backtest!H259-Backtest!I259),6),0))</f>
        <v/>
      </c>
      <c r="J259" t="str" s="4">
        <f>IF(Backtest!Q259="","",ROUND(Backtest!Q259*Resumen!$B$27,2))</f>
        <v/>
      </c>
      <c r="K259" t="str">
        <f>IF(OR(Backtest!D259="",Backtest!N259=""),"",Backtest!N259)</f>
        <v/>
      </c>
      <c r="L259" t="str" s="8">
        <f>IF(Backtest!D259="","",TRIM("Backtest manual. "&amp;Backtest!O259))</f>
        <v/>
      </c>
      <c r="M259" t="str" s="8">
        <f>IF(Backtest!D259="","","Demo")</f>
        <v/>
      </c>
    </row>
    <row r="260">
      <c r="A260" t="str" s="10">
        <f>IF(OR(Backtest!D260="",Backtest!B260=""),"",Backtest!B260)</f>
        <v/>
      </c>
      <c r="B260" t="str">
        <f>IF(OR(Backtest!D260="",Backtest!C260=""),"",Backtest!C260)</f>
        <v/>
      </c>
      <c r="C260" t="str">
        <f>IF(OR(Backtest!D260="",Backtest!D260=""),"",Backtest!D260)</f>
        <v/>
      </c>
      <c r="D260" t="str">
        <f>IF(OR(Backtest!D260="",Backtest!E260=""),"",Backtest!E260)</f>
        <v/>
      </c>
      <c r="E260" t="str">
        <f>IF(OR(Backtest!D260="",Backtest!F260=""),"",Backtest!F260)</f>
        <v/>
      </c>
      <c r="F260" t="str" s="4">
        <f>IF(OR(Backtest!D260="",Backtest!H260=""),"",Backtest!H260)</f>
        <v/>
      </c>
      <c r="G260" t="str" s="4">
        <f>IF(OR(Backtest!D260="",Backtest!I260=""),"",Backtest!I260)</f>
        <v/>
      </c>
      <c r="H260" t="str" s="4">
        <f>IF(OR(Backtest!D260="",Backtest!J260=""),"",Backtest!J260)</f>
        <v/>
      </c>
      <c r="I260" t="str" s="6">
        <f>IF(OR(Backtest!D260="",Backtest!H260="",Backtest!I260=""),"",ROUNDDOWN(ROUND(Resumen!$B$27/ABS(Backtest!H260-Backtest!I260),6),0))</f>
        <v/>
      </c>
      <c r="J260" t="str" s="4">
        <f>IF(Backtest!Q260="","",ROUND(Backtest!Q260*Resumen!$B$27,2))</f>
        <v/>
      </c>
      <c r="K260" t="str">
        <f>IF(OR(Backtest!D260="",Backtest!N260=""),"",Backtest!N260)</f>
        <v/>
      </c>
      <c r="L260" t="str" s="8">
        <f>IF(Backtest!D260="","",TRIM("Backtest manual. "&amp;Backtest!O260))</f>
        <v/>
      </c>
      <c r="M260" t="str" s="8">
        <f>IF(Backtest!D260="","","Demo")</f>
        <v/>
      </c>
    </row>
    <row r="261">
      <c r="A261" t="str" s="10">
        <f>IF(OR(Backtest!D261="",Backtest!B261=""),"",Backtest!B261)</f>
        <v/>
      </c>
      <c r="B261" t="str">
        <f>IF(OR(Backtest!D261="",Backtest!C261=""),"",Backtest!C261)</f>
        <v/>
      </c>
      <c r="C261" t="str">
        <f>IF(OR(Backtest!D261="",Backtest!D261=""),"",Backtest!D261)</f>
        <v/>
      </c>
      <c r="D261" t="str">
        <f>IF(OR(Backtest!D261="",Backtest!E261=""),"",Backtest!E261)</f>
        <v/>
      </c>
      <c r="E261" t="str">
        <f>IF(OR(Backtest!D261="",Backtest!F261=""),"",Backtest!F261)</f>
        <v/>
      </c>
      <c r="F261" t="str" s="4">
        <f>IF(OR(Backtest!D261="",Backtest!H261=""),"",Backtest!H261)</f>
        <v/>
      </c>
      <c r="G261" t="str" s="4">
        <f>IF(OR(Backtest!D261="",Backtest!I261=""),"",Backtest!I261)</f>
        <v/>
      </c>
      <c r="H261" t="str" s="4">
        <f>IF(OR(Backtest!D261="",Backtest!J261=""),"",Backtest!J261)</f>
        <v/>
      </c>
      <c r="I261" t="str" s="6">
        <f>IF(OR(Backtest!D261="",Backtest!H261="",Backtest!I261=""),"",ROUNDDOWN(ROUND(Resumen!$B$27/ABS(Backtest!H261-Backtest!I261),6),0))</f>
        <v/>
      </c>
      <c r="J261" t="str" s="4">
        <f>IF(Backtest!Q261="","",ROUND(Backtest!Q261*Resumen!$B$27,2))</f>
        <v/>
      </c>
      <c r="K261" t="str">
        <f>IF(OR(Backtest!D261="",Backtest!N261=""),"",Backtest!N261)</f>
        <v/>
      </c>
      <c r="L261" t="str" s="8">
        <f>IF(Backtest!D261="","",TRIM("Backtest manual. "&amp;Backtest!O261))</f>
        <v/>
      </c>
      <c r="M261" t="str" s="8">
        <f>IF(Backtest!D261="","","Demo")</f>
        <v/>
      </c>
    </row>
    <row r="262">
      <c r="A262" t="str" s="10">
        <f>IF(OR(Backtest!D262="",Backtest!B262=""),"",Backtest!B262)</f>
        <v/>
      </c>
      <c r="B262" t="str">
        <f>IF(OR(Backtest!D262="",Backtest!C262=""),"",Backtest!C262)</f>
        <v/>
      </c>
      <c r="C262" t="str">
        <f>IF(OR(Backtest!D262="",Backtest!D262=""),"",Backtest!D262)</f>
        <v/>
      </c>
      <c r="D262" t="str">
        <f>IF(OR(Backtest!D262="",Backtest!E262=""),"",Backtest!E262)</f>
        <v/>
      </c>
      <c r="E262" t="str">
        <f>IF(OR(Backtest!D262="",Backtest!F262=""),"",Backtest!F262)</f>
        <v/>
      </c>
      <c r="F262" t="str" s="4">
        <f>IF(OR(Backtest!D262="",Backtest!H262=""),"",Backtest!H262)</f>
        <v/>
      </c>
      <c r="G262" t="str" s="4">
        <f>IF(OR(Backtest!D262="",Backtest!I262=""),"",Backtest!I262)</f>
        <v/>
      </c>
      <c r="H262" t="str" s="4">
        <f>IF(OR(Backtest!D262="",Backtest!J262=""),"",Backtest!J262)</f>
        <v/>
      </c>
      <c r="I262" t="str" s="6">
        <f>IF(OR(Backtest!D262="",Backtest!H262="",Backtest!I262=""),"",ROUNDDOWN(ROUND(Resumen!$B$27/ABS(Backtest!H262-Backtest!I262),6),0))</f>
        <v/>
      </c>
      <c r="J262" t="str" s="4">
        <f>IF(Backtest!Q262="","",ROUND(Backtest!Q262*Resumen!$B$27,2))</f>
        <v/>
      </c>
      <c r="K262" t="str">
        <f>IF(OR(Backtest!D262="",Backtest!N262=""),"",Backtest!N262)</f>
        <v/>
      </c>
      <c r="L262" t="str" s="8">
        <f>IF(Backtest!D262="","",TRIM("Backtest manual. "&amp;Backtest!O262))</f>
        <v/>
      </c>
      <c r="M262" t="str" s="8">
        <f>IF(Backtest!D262="","","Demo")</f>
        <v/>
      </c>
    </row>
    <row r="263">
      <c r="A263" t="str" s="10">
        <f>IF(OR(Backtest!D263="",Backtest!B263=""),"",Backtest!B263)</f>
        <v/>
      </c>
      <c r="B263" t="str">
        <f>IF(OR(Backtest!D263="",Backtest!C263=""),"",Backtest!C263)</f>
        <v/>
      </c>
      <c r="C263" t="str">
        <f>IF(OR(Backtest!D263="",Backtest!D263=""),"",Backtest!D263)</f>
        <v/>
      </c>
      <c r="D263" t="str">
        <f>IF(OR(Backtest!D263="",Backtest!E263=""),"",Backtest!E263)</f>
        <v/>
      </c>
      <c r="E263" t="str">
        <f>IF(OR(Backtest!D263="",Backtest!F263=""),"",Backtest!F263)</f>
        <v/>
      </c>
      <c r="F263" t="str" s="4">
        <f>IF(OR(Backtest!D263="",Backtest!H263=""),"",Backtest!H263)</f>
        <v/>
      </c>
      <c r="G263" t="str" s="4">
        <f>IF(OR(Backtest!D263="",Backtest!I263=""),"",Backtest!I263)</f>
        <v/>
      </c>
      <c r="H263" t="str" s="4">
        <f>IF(OR(Backtest!D263="",Backtest!J263=""),"",Backtest!J263)</f>
        <v/>
      </c>
      <c r="I263" t="str" s="6">
        <f>IF(OR(Backtest!D263="",Backtest!H263="",Backtest!I263=""),"",ROUNDDOWN(ROUND(Resumen!$B$27/ABS(Backtest!H263-Backtest!I263),6),0))</f>
        <v/>
      </c>
      <c r="J263" t="str" s="4">
        <f>IF(Backtest!Q263="","",ROUND(Backtest!Q263*Resumen!$B$27,2))</f>
        <v/>
      </c>
      <c r="K263" t="str">
        <f>IF(OR(Backtest!D263="",Backtest!N263=""),"",Backtest!N263)</f>
        <v/>
      </c>
      <c r="L263" t="str" s="8">
        <f>IF(Backtest!D263="","",TRIM("Backtest manual. "&amp;Backtest!O263))</f>
        <v/>
      </c>
      <c r="M263" t="str" s="8">
        <f>IF(Backtest!D263="","","Demo")</f>
        <v/>
      </c>
    </row>
    <row r="264">
      <c r="A264" t="str" s="10">
        <f>IF(OR(Backtest!D264="",Backtest!B264=""),"",Backtest!B264)</f>
        <v/>
      </c>
      <c r="B264" t="str">
        <f>IF(OR(Backtest!D264="",Backtest!C264=""),"",Backtest!C264)</f>
        <v/>
      </c>
      <c r="C264" t="str">
        <f>IF(OR(Backtest!D264="",Backtest!D264=""),"",Backtest!D264)</f>
        <v/>
      </c>
      <c r="D264" t="str">
        <f>IF(OR(Backtest!D264="",Backtest!E264=""),"",Backtest!E264)</f>
        <v/>
      </c>
      <c r="E264" t="str">
        <f>IF(OR(Backtest!D264="",Backtest!F264=""),"",Backtest!F264)</f>
        <v/>
      </c>
      <c r="F264" t="str" s="4">
        <f>IF(OR(Backtest!D264="",Backtest!H264=""),"",Backtest!H264)</f>
        <v/>
      </c>
      <c r="G264" t="str" s="4">
        <f>IF(OR(Backtest!D264="",Backtest!I264=""),"",Backtest!I264)</f>
        <v/>
      </c>
      <c r="H264" t="str" s="4">
        <f>IF(OR(Backtest!D264="",Backtest!J264=""),"",Backtest!J264)</f>
        <v/>
      </c>
      <c r="I264" t="str" s="6">
        <f>IF(OR(Backtest!D264="",Backtest!H264="",Backtest!I264=""),"",ROUNDDOWN(ROUND(Resumen!$B$27/ABS(Backtest!H264-Backtest!I264),6),0))</f>
        <v/>
      </c>
      <c r="J264" t="str" s="4">
        <f>IF(Backtest!Q264="","",ROUND(Backtest!Q264*Resumen!$B$27,2))</f>
        <v/>
      </c>
      <c r="K264" t="str">
        <f>IF(OR(Backtest!D264="",Backtest!N264=""),"",Backtest!N264)</f>
        <v/>
      </c>
      <c r="L264" t="str" s="8">
        <f>IF(Backtest!D264="","",TRIM("Backtest manual. "&amp;Backtest!O264))</f>
        <v/>
      </c>
      <c r="M264" t="str" s="8">
        <f>IF(Backtest!D264="","","Demo")</f>
        <v/>
      </c>
    </row>
    <row r="265">
      <c r="A265" t="str" s="10">
        <f>IF(OR(Backtest!D265="",Backtest!B265=""),"",Backtest!B265)</f>
        <v/>
      </c>
      <c r="B265" t="str">
        <f>IF(OR(Backtest!D265="",Backtest!C265=""),"",Backtest!C265)</f>
        <v/>
      </c>
      <c r="C265" t="str">
        <f>IF(OR(Backtest!D265="",Backtest!D265=""),"",Backtest!D265)</f>
        <v/>
      </c>
      <c r="D265" t="str">
        <f>IF(OR(Backtest!D265="",Backtest!E265=""),"",Backtest!E265)</f>
        <v/>
      </c>
      <c r="E265" t="str">
        <f>IF(OR(Backtest!D265="",Backtest!F265=""),"",Backtest!F265)</f>
        <v/>
      </c>
      <c r="F265" t="str" s="4">
        <f>IF(OR(Backtest!D265="",Backtest!H265=""),"",Backtest!H265)</f>
        <v/>
      </c>
      <c r="G265" t="str" s="4">
        <f>IF(OR(Backtest!D265="",Backtest!I265=""),"",Backtest!I265)</f>
        <v/>
      </c>
      <c r="H265" t="str" s="4">
        <f>IF(OR(Backtest!D265="",Backtest!J265=""),"",Backtest!J265)</f>
        <v/>
      </c>
      <c r="I265" t="str" s="6">
        <f>IF(OR(Backtest!D265="",Backtest!H265="",Backtest!I265=""),"",ROUNDDOWN(ROUND(Resumen!$B$27/ABS(Backtest!H265-Backtest!I265),6),0))</f>
        <v/>
      </c>
      <c r="J265" t="str" s="4">
        <f>IF(Backtest!Q265="","",ROUND(Backtest!Q265*Resumen!$B$27,2))</f>
        <v/>
      </c>
      <c r="K265" t="str">
        <f>IF(OR(Backtest!D265="",Backtest!N265=""),"",Backtest!N265)</f>
        <v/>
      </c>
      <c r="L265" t="str" s="8">
        <f>IF(Backtest!D265="","",TRIM("Backtest manual. "&amp;Backtest!O265))</f>
        <v/>
      </c>
      <c r="M265" t="str" s="8">
        <f>IF(Backtest!D265="","","Demo")</f>
        <v/>
      </c>
    </row>
    <row r="266">
      <c r="A266" t="str" s="10">
        <f>IF(OR(Backtest!D266="",Backtest!B266=""),"",Backtest!B266)</f>
        <v/>
      </c>
      <c r="B266" t="str">
        <f>IF(OR(Backtest!D266="",Backtest!C266=""),"",Backtest!C266)</f>
        <v/>
      </c>
      <c r="C266" t="str">
        <f>IF(OR(Backtest!D266="",Backtest!D266=""),"",Backtest!D266)</f>
        <v/>
      </c>
      <c r="D266" t="str">
        <f>IF(OR(Backtest!D266="",Backtest!E266=""),"",Backtest!E266)</f>
        <v/>
      </c>
      <c r="E266" t="str">
        <f>IF(OR(Backtest!D266="",Backtest!F266=""),"",Backtest!F266)</f>
        <v/>
      </c>
      <c r="F266" t="str" s="4">
        <f>IF(OR(Backtest!D266="",Backtest!H266=""),"",Backtest!H266)</f>
        <v/>
      </c>
      <c r="G266" t="str" s="4">
        <f>IF(OR(Backtest!D266="",Backtest!I266=""),"",Backtest!I266)</f>
        <v/>
      </c>
      <c r="H266" t="str" s="4">
        <f>IF(OR(Backtest!D266="",Backtest!J266=""),"",Backtest!J266)</f>
        <v/>
      </c>
      <c r="I266" t="str" s="6">
        <f>IF(OR(Backtest!D266="",Backtest!H266="",Backtest!I266=""),"",ROUNDDOWN(ROUND(Resumen!$B$27/ABS(Backtest!H266-Backtest!I266),6),0))</f>
        <v/>
      </c>
      <c r="J266" t="str" s="4">
        <f>IF(Backtest!Q266="","",ROUND(Backtest!Q266*Resumen!$B$27,2))</f>
        <v/>
      </c>
      <c r="K266" t="str">
        <f>IF(OR(Backtest!D266="",Backtest!N266=""),"",Backtest!N266)</f>
        <v/>
      </c>
      <c r="L266" t="str" s="8">
        <f>IF(Backtest!D266="","",TRIM("Backtest manual. "&amp;Backtest!O266))</f>
        <v/>
      </c>
      <c r="M266" t="str" s="8">
        <f>IF(Backtest!D266="","","Demo")</f>
        <v/>
      </c>
    </row>
    <row r="267">
      <c r="A267" t="str" s="10">
        <f>IF(OR(Backtest!D267="",Backtest!B267=""),"",Backtest!B267)</f>
        <v/>
      </c>
      <c r="B267" t="str">
        <f>IF(OR(Backtest!D267="",Backtest!C267=""),"",Backtest!C267)</f>
        <v/>
      </c>
      <c r="C267" t="str">
        <f>IF(OR(Backtest!D267="",Backtest!D267=""),"",Backtest!D267)</f>
        <v/>
      </c>
      <c r="D267" t="str">
        <f>IF(OR(Backtest!D267="",Backtest!E267=""),"",Backtest!E267)</f>
        <v/>
      </c>
      <c r="E267" t="str">
        <f>IF(OR(Backtest!D267="",Backtest!F267=""),"",Backtest!F267)</f>
        <v/>
      </c>
      <c r="F267" t="str" s="4">
        <f>IF(OR(Backtest!D267="",Backtest!H267=""),"",Backtest!H267)</f>
        <v/>
      </c>
      <c r="G267" t="str" s="4">
        <f>IF(OR(Backtest!D267="",Backtest!I267=""),"",Backtest!I267)</f>
        <v/>
      </c>
      <c r="H267" t="str" s="4">
        <f>IF(OR(Backtest!D267="",Backtest!J267=""),"",Backtest!J267)</f>
        <v/>
      </c>
      <c r="I267" t="str" s="6">
        <f>IF(OR(Backtest!D267="",Backtest!H267="",Backtest!I267=""),"",ROUNDDOWN(ROUND(Resumen!$B$27/ABS(Backtest!H267-Backtest!I267),6),0))</f>
        <v/>
      </c>
      <c r="J267" t="str" s="4">
        <f>IF(Backtest!Q267="","",ROUND(Backtest!Q267*Resumen!$B$27,2))</f>
        <v/>
      </c>
      <c r="K267" t="str">
        <f>IF(OR(Backtest!D267="",Backtest!N267=""),"",Backtest!N267)</f>
        <v/>
      </c>
      <c r="L267" t="str" s="8">
        <f>IF(Backtest!D267="","",TRIM("Backtest manual. "&amp;Backtest!O267))</f>
        <v/>
      </c>
      <c r="M267" t="str" s="8">
        <f>IF(Backtest!D267="","","Demo")</f>
        <v/>
      </c>
    </row>
    <row r="268">
      <c r="A268" t="str" s="10">
        <f>IF(OR(Backtest!D268="",Backtest!B268=""),"",Backtest!B268)</f>
        <v/>
      </c>
      <c r="B268" t="str">
        <f>IF(OR(Backtest!D268="",Backtest!C268=""),"",Backtest!C268)</f>
        <v/>
      </c>
      <c r="C268" t="str">
        <f>IF(OR(Backtest!D268="",Backtest!D268=""),"",Backtest!D268)</f>
        <v/>
      </c>
      <c r="D268" t="str">
        <f>IF(OR(Backtest!D268="",Backtest!E268=""),"",Backtest!E268)</f>
        <v/>
      </c>
      <c r="E268" t="str">
        <f>IF(OR(Backtest!D268="",Backtest!F268=""),"",Backtest!F268)</f>
        <v/>
      </c>
      <c r="F268" t="str" s="4">
        <f>IF(OR(Backtest!D268="",Backtest!H268=""),"",Backtest!H268)</f>
        <v/>
      </c>
      <c r="G268" t="str" s="4">
        <f>IF(OR(Backtest!D268="",Backtest!I268=""),"",Backtest!I268)</f>
        <v/>
      </c>
      <c r="H268" t="str" s="4">
        <f>IF(OR(Backtest!D268="",Backtest!J268=""),"",Backtest!J268)</f>
        <v/>
      </c>
      <c r="I268" t="str" s="6">
        <f>IF(OR(Backtest!D268="",Backtest!H268="",Backtest!I268=""),"",ROUNDDOWN(ROUND(Resumen!$B$27/ABS(Backtest!H268-Backtest!I268),6),0))</f>
        <v/>
      </c>
      <c r="J268" t="str" s="4">
        <f>IF(Backtest!Q268="","",ROUND(Backtest!Q268*Resumen!$B$27,2))</f>
        <v/>
      </c>
      <c r="K268" t="str">
        <f>IF(OR(Backtest!D268="",Backtest!N268=""),"",Backtest!N268)</f>
        <v/>
      </c>
      <c r="L268" t="str" s="8">
        <f>IF(Backtest!D268="","",TRIM("Backtest manual. "&amp;Backtest!O268))</f>
        <v/>
      </c>
      <c r="M268" t="str" s="8">
        <f>IF(Backtest!D268="","","Demo")</f>
        <v/>
      </c>
    </row>
    <row r="269">
      <c r="A269" t="str" s="10">
        <f>IF(OR(Backtest!D269="",Backtest!B269=""),"",Backtest!B269)</f>
        <v/>
      </c>
      <c r="B269" t="str">
        <f>IF(OR(Backtest!D269="",Backtest!C269=""),"",Backtest!C269)</f>
        <v/>
      </c>
      <c r="C269" t="str">
        <f>IF(OR(Backtest!D269="",Backtest!D269=""),"",Backtest!D269)</f>
        <v/>
      </c>
      <c r="D269" t="str">
        <f>IF(OR(Backtest!D269="",Backtest!E269=""),"",Backtest!E269)</f>
        <v/>
      </c>
      <c r="E269" t="str">
        <f>IF(OR(Backtest!D269="",Backtest!F269=""),"",Backtest!F269)</f>
        <v/>
      </c>
      <c r="F269" t="str" s="4">
        <f>IF(OR(Backtest!D269="",Backtest!H269=""),"",Backtest!H269)</f>
        <v/>
      </c>
      <c r="G269" t="str" s="4">
        <f>IF(OR(Backtest!D269="",Backtest!I269=""),"",Backtest!I269)</f>
        <v/>
      </c>
      <c r="H269" t="str" s="4">
        <f>IF(OR(Backtest!D269="",Backtest!J269=""),"",Backtest!J269)</f>
        <v/>
      </c>
      <c r="I269" t="str" s="6">
        <f>IF(OR(Backtest!D269="",Backtest!H269="",Backtest!I269=""),"",ROUNDDOWN(ROUND(Resumen!$B$27/ABS(Backtest!H269-Backtest!I269),6),0))</f>
        <v/>
      </c>
      <c r="J269" t="str" s="4">
        <f>IF(Backtest!Q269="","",ROUND(Backtest!Q269*Resumen!$B$27,2))</f>
        <v/>
      </c>
      <c r="K269" t="str">
        <f>IF(OR(Backtest!D269="",Backtest!N269=""),"",Backtest!N269)</f>
        <v/>
      </c>
      <c r="L269" t="str" s="8">
        <f>IF(Backtest!D269="","",TRIM("Backtest manual. "&amp;Backtest!O269))</f>
        <v/>
      </c>
      <c r="M269" t="str" s="8">
        <f>IF(Backtest!D269="","","Demo")</f>
        <v/>
      </c>
    </row>
    <row r="270">
      <c r="A270" t="str" s="10">
        <f>IF(OR(Backtest!D270="",Backtest!B270=""),"",Backtest!B270)</f>
        <v/>
      </c>
      <c r="B270" t="str">
        <f>IF(OR(Backtest!D270="",Backtest!C270=""),"",Backtest!C270)</f>
        <v/>
      </c>
      <c r="C270" t="str">
        <f>IF(OR(Backtest!D270="",Backtest!D270=""),"",Backtest!D270)</f>
        <v/>
      </c>
      <c r="D270" t="str">
        <f>IF(OR(Backtest!D270="",Backtest!E270=""),"",Backtest!E270)</f>
        <v/>
      </c>
      <c r="E270" t="str">
        <f>IF(OR(Backtest!D270="",Backtest!F270=""),"",Backtest!F270)</f>
        <v/>
      </c>
      <c r="F270" t="str" s="4">
        <f>IF(OR(Backtest!D270="",Backtest!H270=""),"",Backtest!H270)</f>
        <v/>
      </c>
      <c r="G270" t="str" s="4">
        <f>IF(OR(Backtest!D270="",Backtest!I270=""),"",Backtest!I270)</f>
        <v/>
      </c>
      <c r="H270" t="str" s="4">
        <f>IF(OR(Backtest!D270="",Backtest!J270=""),"",Backtest!J270)</f>
        <v/>
      </c>
      <c r="I270" t="str" s="6">
        <f>IF(OR(Backtest!D270="",Backtest!H270="",Backtest!I270=""),"",ROUNDDOWN(ROUND(Resumen!$B$27/ABS(Backtest!H270-Backtest!I270),6),0))</f>
        <v/>
      </c>
      <c r="J270" t="str" s="4">
        <f>IF(Backtest!Q270="","",ROUND(Backtest!Q270*Resumen!$B$27,2))</f>
        <v/>
      </c>
      <c r="K270" t="str">
        <f>IF(OR(Backtest!D270="",Backtest!N270=""),"",Backtest!N270)</f>
        <v/>
      </c>
      <c r="L270" t="str" s="8">
        <f>IF(Backtest!D270="","",TRIM("Backtest manual. "&amp;Backtest!O270))</f>
        <v/>
      </c>
      <c r="M270" t="str" s="8">
        <f>IF(Backtest!D270="","","Demo")</f>
        <v/>
      </c>
    </row>
    <row r="271">
      <c r="A271" t="str" s="10">
        <f>IF(OR(Backtest!D271="",Backtest!B271=""),"",Backtest!B271)</f>
        <v/>
      </c>
      <c r="B271" t="str">
        <f>IF(OR(Backtest!D271="",Backtest!C271=""),"",Backtest!C271)</f>
        <v/>
      </c>
      <c r="C271" t="str">
        <f>IF(OR(Backtest!D271="",Backtest!D271=""),"",Backtest!D271)</f>
        <v/>
      </c>
      <c r="D271" t="str">
        <f>IF(OR(Backtest!D271="",Backtest!E271=""),"",Backtest!E271)</f>
        <v/>
      </c>
      <c r="E271" t="str">
        <f>IF(OR(Backtest!D271="",Backtest!F271=""),"",Backtest!F271)</f>
        <v/>
      </c>
      <c r="F271" t="str" s="4">
        <f>IF(OR(Backtest!D271="",Backtest!H271=""),"",Backtest!H271)</f>
        <v/>
      </c>
      <c r="G271" t="str" s="4">
        <f>IF(OR(Backtest!D271="",Backtest!I271=""),"",Backtest!I271)</f>
        <v/>
      </c>
      <c r="H271" t="str" s="4">
        <f>IF(OR(Backtest!D271="",Backtest!J271=""),"",Backtest!J271)</f>
        <v/>
      </c>
      <c r="I271" t="str" s="6">
        <f>IF(OR(Backtest!D271="",Backtest!H271="",Backtest!I271=""),"",ROUNDDOWN(ROUND(Resumen!$B$27/ABS(Backtest!H271-Backtest!I271),6),0))</f>
        <v/>
      </c>
      <c r="J271" t="str" s="4">
        <f>IF(Backtest!Q271="","",ROUND(Backtest!Q271*Resumen!$B$27,2))</f>
        <v/>
      </c>
      <c r="K271" t="str">
        <f>IF(OR(Backtest!D271="",Backtest!N271=""),"",Backtest!N271)</f>
        <v/>
      </c>
      <c r="L271" t="str" s="8">
        <f>IF(Backtest!D271="","",TRIM("Backtest manual. "&amp;Backtest!O271))</f>
        <v/>
      </c>
      <c r="M271" t="str" s="8">
        <f>IF(Backtest!D271="","","Demo")</f>
        <v/>
      </c>
    </row>
    <row r="272">
      <c r="A272" t="str" s="10">
        <f>IF(OR(Backtest!D272="",Backtest!B272=""),"",Backtest!B272)</f>
        <v/>
      </c>
      <c r="B272" t="str">
        <f>IF(OR(Backtest!D272="",Backtest!C272=""),"",Backtest!C272)</f>
        <v/>
      </c>
      <c r="C272" t="str">
        <f>IF(OR(Backtest!D272="",Backtest!D272=""),"",Backtest!D272)</f>
        <v/>
      </c>
      <c r="D272" t="str">
        <f>IF(OR(Backtest!D272="",Backtest!E272=""),"",Backtest!E272)</f>
        <v/>
      </c>
      <c r="E272" t="str">
        <f>IF(OR(Backtest!D272="",Backtest!F272=""),"",Backtest!F272)</f>
        <v/>
      </c>
      <c r="F272" t="str" s="4">
        <f>IF(OR(Backtest!D272="",Backtest!H272=""),"",Backtest!H272)</f>
        <v/>
      </c>
      <c r="G272" t="str" s="4">
        <f>IF(OR(Backtest!D272="",Backtest!I272=""),"",Backtest!I272)</f>
        <v/>
      </c>
      <c r="H272" t="str" s="4">
        <f>IF(OR(Backtest!D272="",Backtest!J272=""),"",Backtest!J272)</f>
        <v/>
      </c>
      <c r="I272" t="str" s="6">
        <f>IF(OR(Backtest!D272="",Backtest!H272="",Backtest!I272=""),"",ROUNDDOWN(ROUND(Resumen!$B$27/ABS(Backtest!H272-Backtest!I272),6),0))</f>
        <v/>
      </c>
      <c r="J272" t="str" s="4">
        <f>IF(Backtest!Q272="","",ROUND(Backtest!Q272*Resumen!$B$27,2))</f>
        <v/>
      </c>
      <c r="K272" t="str">
        <f>IF(OR(Backtest!D272="",Backtest!N272=""),"",Backtest!N272)</f>
        <v/>
      </c>
      <c r="L272" t="str" s="8">
        <f>IF(Backtest!D272="","",TRIM("Backtest manual. "&amp;Backtest!O272))</f>
        <v/>
      </c>
      <c r="M272" t="str" s="8">
        <f>IF(Backtest!D272="","","Demo")</f>
        <v/>
      </c>
    </row>
    <row r="273">
      <c r="A273" t="str" s="10">
        <f>IF(OR(Backtest!D273="",Backtest!B273=""),"",Backtest!B273)</f>
        <v/>
      </c>
      <c r="B273" t="str">
        <f>IF(OR(Backtest!D273="",Backtest!C273=""),"",Backtest!C273)</f>
        <v/>
      </c>
      <c r="C273" t="str">
        <f>IF(OR(Backtest!D273="",Backtest!D273=""),"",Backtest!D273)</f>
        <v/>
      </c>
      <c r="D273" t="str">
        <f>IF(OR(Backtest!D273="",Backtest!E273=""),"",Backtest!E273)</f>
        <v/>
      </c>
      <c r="E273" t="str">
        <f>IF(OR(Backtest!D273="",Backtest!F273=""),"",Backtest!F273)</f>
        <v/>
      </c>
      <c r="F273" t="str" s="4">
        <f>IF(OR(Backtest!D273="",Backtest!H273=""),"",Backtest!H273)</f>
        <v/>
      </c>
      <c r="G273" t="str" s="4">
        <f>IF(OR(Backtest!D273="",Backtest!I273=""),"",Backtest!I273)</f>
        <v/>
      </c>
      <c r="H273" t="str" s="4">
        <f>IF(OR(Backtest!D273="",Backtest!J273=""),"",Backtest!J273)</f>
        <v/>
      </c>
      <c r="I273" t="str" s="6">
        <f>IF(OR(Backtest!D273="",Backtest!H273="",Backtest!I273=""),"",ROUNDDOWN(ROUND(Resumen!$B$27/ABS(Backtest!H273-Backtest!I273),6),0))</f>
        <v/>
      </c>
      <c r="J273" t="str" s="4">
        <f>IF(Backtest!Q273="","",ROUND(Backtest!Q273*Resumen!$B$27,2))</f>
        <v/>
      </c>
      <c r="K273" t="str">
        <f>IF(OR(Backtest!D273="",Backtest!N273=""),"",Backtest!N273)</f>
        <v/>
      </c>
      <c r="L273" t="str" s="8">
        <f>IF(Backtest!D273="","",TRIM("Backtest manual. "&amp;Backtest!O273))</f>
        <v/>
      </c>
      <c r="M273" t="str" s="8">
        <f>IF(Backtest!D273="","","Demo")</f>
        <v/>
      </c>
    </row>
    <row r="274">
      <c r="A274" t="str" s="10">
        <f>IF(OR(Backtest!D274="",Backtest!B274=""),"",Backtest!B274)</f>
        <v/>
      </c>
      <c r="B274" t="str">
        <f>IF(OR(Backtest!D274="",Backtest!C274=""),"",Backtest!C274)</f>
        <v/>
      </c>
      <c r="C274" t="str">
        <f>IF(OR(Backtest!D274="",Backtest!D274=""),"",Backtest!D274)</f>
        <v/>
      </c>
      <c r="D274" t="str">
        <f>IF(OR(Backtest!D274="",Backtest!E274=""),"",Backtest!E274)</f>
        <v/>
      </c>
      <c r="E274" t="str">
        <f>IF(OR(Backtest!D274="",Backtest!F274=""),"",Backtest!F274)</f>
        <v/>
      </c>
      <c r="F274" t="str" s="4">
        <f>IF(OR(Backtest!D274="",Backtest!H274=""),"",Backtest!H274)</f>
        <v/>
      </c>
      <c r="G274" t="str" s="4">
        <f>IF(OR(Backtest!D274="",Backtest!I274=""),"",Backtest!I274)</f>
        <v/>
      </c>
      <c r="H274" t="str" s="4">
        <f>IF(OR(Backtest!D274="",Backtest!J274=""),"",Backtest!J274)</f>
        <v/>
      </c>
      <c r="I274" t="str" s="6">
        <f>IF(OR(Backtest!D274="",Backtest!H274="",Backtest!I274=""),"",ROUNDDOWN(ROUND(Resumen!$B$27/ABS(Backtest!H274-Backtest!I274),6),0))</f>
        <v/>
      </c>
      <c r="J274" t="str" s="4">
        <f>IF(Backtest!Q274="","",ROUND(Backtest!Q274*Resumen!$B$27,2))</f>
        <v/>
      </c>
      <c r="K274" t="str">
        <f>IF(OR(Backtest!D274="",Backtest!N274=""),"",Backtest!N274)</f>
        <v/>
      </c>
      <c r="L274" t="str" s="8">
        <f>IF(Backtest!D274="","",TRIM("Backtest manual. "&amp;Backtest!O274))</f>
        <v/>
      </c>
      <c r="M274" t="str" s="8">
        <f>IF(Backtest!D274="","","Demo")</f>
        <v/>
      </c>
    </row>
    <row r="275">
      <c r="A275" t="str" s="10">
        <f>IF(OR(Backtest!D275="",Backtest!B275=""),"",Backtest!B275)</f>
        <v/>
      </c>
      <c r="B275" t="str">
        <f>IF(OR(Backtest!D275="",Backtest!C275=""),"",Backtest!C275)</f>
        <v/>
      </c>
      <c r="C275" t="str">
        <f>IF(OR(Backtest!D275="",Backtest!D275=""),"",Backtest!D275)</f>
        <v/>
      </c>
      <c r="D275" t="str">
        <f>IF(OR(Backtest!D275="",Backtest!E275=""),"",Backtest!E275)</f>
        <v/>
      </c>
      <c r="E275" t="str">
        <f>IF(OR(Backtest!D275="",Backtest!F275=""),"",Backtest!F275)</f>
        <v/>
      </c>
      <c r="F275" t="str" s="4">
        <f>IF(OR(Backtest!D275="",Backtest!H275=""),"",Backtest!H275)</f>
        <v/>
      </c>
      <c r="G275" t="str" s="4">
        <f>IF(OR(Backtest!D275="",Backtest!I275=""),"",Backtest!I275)</f>
        <v/>
      </c>
      <c r="H275" t="str" s="4">
        <f>IF(OR(Backtest!D275="",Backtest!J275=""),"",Backtest!J275)</f>
        <v/>
      </c>
      <c r="I275" t="str" s="6">
        <f>IF(OR(Backtest!D275="",Backtest!H275="",Backtest!I275=""),"",ROUNDDOWN(ROUND(Resumen!$B$27/ABS(Backtest!H275-Backtest!I275),6),0))</f>
        <v/>
      </c>
      <c r="J275" t="str" s="4">
        <f>IF(Backtest!Q275="","",ROUND(Backtest!Q275*Resumen!$B$27,2))</f>
        <v/>
      </c>
      <c r="K275" t="str">
        <f>IF(OR(Backtest!D275="",Backtest!N275=""),"",Backtest!N275)</f>
        <v/>
      </c>
      <c r="L275" t="str" s="8">
        <f>IF(Backtest!D275="","",TRIM("Backtest manual. "&amp;Backtest!O275))</f>
        <v/>
      </c>
      <c r="M275" t="str" s="8">
        <f>IF(Backtest!D275="","","Demo")</f>
        <v/>
      </c>
    </row>
    <row r="276">
      <c r="A276" t="str" s="10">
        <f>IF(OR(Backtest!D276="",Backtest!B276=""),"",Backtest!B276)</f>
        <v/>
      </c>
      <c r="B276" t="str">
        <f>IF(OR(Backtest!D276="",Backtest!C276=""),"",Backtest!C276)</f>
        <v/>
      </c>
      <c r="C276" t="str">
        <f>IF(OR(Backtest!D276="",Backtest!D276=""),"",Backtest!D276)</f>
        <v/>
      </c>
      <c r="D276" t="str">
        <f>IF(OR(Backtest!D276="",Backtest!E276=""),"",Backtest!E276)</f>
        <v/>
      </c>
      <c r="E276" t="str">
        <f>IF(OR(Backtest!D276="",Backtest!F276=""),"",Backtest!F276)</f>
        <v/>
      </c>
      <c r="F276" t="str" s="4">
        <f>IF(OR(Backtest!D276="",Backtest!H276=""),"",Backtest!H276)</f>
        <v/>
      </c>
      <c r="G276" t="str" s="4">
        <f>IF(OR(Backtest!D276="",Backtest!I276=""),"",Backtest!I276)</f>
        <v/>
      </c>
      <c r="H276" t="str" s="4">
        <f>IF(OR(Backtest!D276="",Backtest!J276=""),"",Backtest!J276)</f>
        <v/>
      </c>
      <c r="I276" t="str" s="6">
        <f>IF(OR(Backtest!D276="",Backtest!H276="",Backtest!I276=""),"",ROUNDDOWN(ROUND(Resumen!$B$27/ABS(Backtest!H276-Backtest!I276),6),0))</f>
        <v/>
      </c>
      <c r="J276" t="str" s="4">
        <f>IF(Backtest!Q276="","",ROUND(Backtest!Q276*Resumen!$B$27,2))</f>
        <v/>
      </c>
      <c r="K276" t="str">
        <f>IF(OR(Backtest!D276="",Backtest!N276=""),"",Backtest!N276)</f>
        <v/>
      </c>
      <c r="L276" t="str" s="8">
        <f>IF(Backtest!D276="","",TRIM("Backtest manual. "&amp;Backtest!O276))</f>
        <v/>
      </c>
      <c r="M276" t="str" s="8">
        <f>IF(Backtest!D276="","","Demo")</f>
        <v/>
      </c>
    </row>
    <row r="277">
      <c r="A277" t="str" s="10">
        <f>IF(OR(Backtest!D277="",Backtest!B277=""),"",Backtest!B277)</f>
        <v/>
      </c>
      <c r="B277" t="str">
        <f>IF(OR(Backtest!D277="",Backtest!C277=""),"",Backtest!C277)</f>
        <v/>
      </c>
      <c r="C277" t="str">
        <f>IF(OR(Backtest!D277="",Backtest!D277=""),"",Backtest!D277)</f>
        <v/>
      </c>
      <c r="D277" t="str">
        <f>IF(OR(Backtest!D277="",Backtest!E277=""),"",Backtest!E277)</f>
        <v/>
      </c>
      <c r="E277" t="str">
        <f>IF(OR(Backtest!D277="",Backtest!F277=""),"",Backtest!F277)</f>
        <v/>
      </c>
      <c r="F277" t="str" s="4">
        <f>IF(OR(Backtest!D277="",Backtest!H277=""),"",Backtest!H277)</f>
        <v/>
      </c>
      <c r="G277" t="str" s="4">
        <f>IF(OR(Backtest!D277="",Backtest!I277=""),"",Backtest!I277)</f>
        <v/>
      </c>
      <c r="H277" t="str" s="4">
        <f>IF(OR(Backtest!D277="",Backtest!J277=""),"",Backtest!J277)</f>
        <v/>
      </c>
      <c r="I277" t="str" s="6">
        <f>IF(OR(Backtest!D277="",Backtest!H277="",Backtest!I277=""),"",ROUNDDOWN(ROUND(Resumen!$B$27/ABS(Backtest!H277-Backtest!I277),6),0))</f>
        <v/>
      </c>
      <c r="J277" t="str" s="4">
        <f>IF(Backtest!Q277="","",ROUND(Backtest!Q277*Resumen!$B$27,2))</f>
        <v/>
      </c>
      <c r="K277" t="str">
        <f>IF(OR(Backtest!D277="",Backtest!N277=""),"",Backtest!N277)</f>
        <v/>
      </c>
      <c r="L277" t="str" s="8">
        <f>IF(Backtest!D277="","",TRIM("Backtest manual. "&amp;Backtest!O277))</f>
        <v/>
      </c>
      <c r="M277" t="str" s="8">
        <f>IF(Backtest!D277="","","Demo")</f>
        <v/>
      </c>
    </row>
    <row r="278">
      <c r="A278" t="str" s="10">
        <f>IF(OR(Backtest!D278="",Backtest!B278=""),"",Backtest!B278)</f>
        <v/>
      </c>
      <c r="B278" t="str">
        <f>IF(OR(Backtest!D278="",Backtest!C278=""),"",Backtest!C278)</f>
        <v/>
      </c>
      <c r="C278" t="str">
        <f>IF(OR(Backtest!D278="",Backtest!D278=""),"",Backtest!D278)</f>
        <v/>
      </c>
      <c r="D278" t="str">
        <f>IF(OR(Backtest!D278="",Backtest!E278=""),"",Backtest!E278)</f>
        <v/>
      </c>
      <c r="E278" t="str">
        <f>IF(OR(Backtest!D278="",Backtest!F278=""),"",Backtest!F278)</f>
        <v/>
      </c>
      <c r="F278" t="str" s="4">
        <f>IF(OR(Backtest!D278="",Backtest!H278=""),"",Backtest!H278)</f>
        <v/>
      </c>
      <c r="G278" t="str" s="4">
        <f>IF(OR(Backtest!D278="",Backtest!I278=""),"",Backtest!I278)</f>
        <v/>
      </c>
      <c r="H278" t="str" s="4">
        <f>IF(OR(Backtest!D278="",Backtest!J278=""),"",Backtest!J278)</f>
        <v/>
      </c>
      <c r="I278" t="str" s="6">
        <f>IF(OR(Backtest!D278="",Backtest!H278="",Backtest!I278=""),"",ROUNDDOWN(ROUND(Resumen!$B$27/ABS(Backtest!H278-Backtest!I278),6),0))</f>
        <v/>
      </c>
      <c r="J278" t="str" s="4">
        <f>IF(Backtest!Q278="","",ROUND(Backtest!Q278*Resumen!$B$27,2))</f>
        <v/>
      </c>
      <c r="K278" t="str">
        <f>IF(OR(Backtest!D278="",Backtest!N278=""),"",Backtest!N278)</f>
        <v/>
      </c>
      <c r="L278" t="str" s="8">
        <f>IF(Backtest!D278="","",TRIM("Backtest manual. "&amp;Backtest!O278))</f>
        <v/>
      </c>
      <c r="M278" t="str" s="8">
        <f>IF(Backtest!D278="","","Demo")</f>
        <v/>
      </c>
    </row>
    <row r="279">
      <c r="A279" t="str" s="10">
        <f>IF(OR(Backtest!D279="",Backtest!B279=""),"",Backtest!B279)</f>
        <v/>
      </c>
      <c r="B279" t="str">
        <f>IF(OR(Backtest!D279="",Backtest!C279=""),"",Backtest!C279)</f>
        <v/>
      </c>
      <c r="C279" t="str">
        <f>IF(OR(Backtest!D279="",Backtest!D279=""),"",Backtest!D279)</f>
        <v/>
      </c>
      <c r="D279" t="str">
        <f>IF(OR(Backtest!D279="",Backtest!E279=""),"",Backtest!E279)</f>
        <v/>
      </c>
      <c r="E279" t="str">
        <f>IF(OR(Backtest!D279="",Backtest!F279=""),"",Backtest!F279)</f>
        <v/>
      </c>
      <c r="F279" t="str" s="4">
        <f>IF(OR(Backtest!D279="",Backtest!H279=""),"",Backtest!H279)</f>
        <v/>
      </c>
      <c r="G279" t="str" s="4">
        <f>IF(OR(Backtest!D279="",Backtest!I279=""),"",Backtest!I279)</f>
        <v/>
      </c>
      <c r="H279" t="str" s="4">
        <f>IF(OR(Backtest!D279="",Backtest!J279=""),"",Backtest!J279)</f>
        <v/>
      </c>
      <c r="I279" t="str" s="6">
        <f>IF(OR(Backtest!D279="",Backtest!H279="",Backtest!I279=""),"",ROUNDDOWN(ROUND(Resumen!$B$27/ABS(Backtest!H279-Backtest!I279),6),0))</f>
        <v/>
      </c>
      <c r="J279" t="str" s="4">
        <f>IF(Backtest!Q279="","",ROUND(Backtest!Q279*Resumen!$B$27,2))</f>
        <v/>
      </c>
      <c r="K279" t="str">
        <f>IF(OR(Backtest!D279="",Backtest!N279=""),"",Backtest!N279)</f>
        <v/>
      </c>
      <c r="L279" t="str" s="8">
        <f>IF(Backtest!D279="","",TRIM("Backtest manual. "&amp;Backtest!O279))</f>
        <v/>
      </c>
      <c r="M279" t="str" s="8">
        <f>IF(Backtest!D279="","","Demo")</f>
        <v/>
      </c>
    </row>
    <row r="280">
      <c r="A280" t="str" s="10">
        <f>IF(OR(Backtest!D280="",Backtest!B280=""),"",Backtest!B280)</f>
        <v/>
      </c>
      <c r="B280" t="str">
        <f>IF(OR(Backtest!D280="",Backtest!C280=""),"",Backtest!C280)</f>
        <v/>
      </c>
      <c r="C280" t="str">
        <f>IF(OR(Backtest!D280="",Backtest!D280=""),"",Backtest!D280)</f>
        <v/>
      </c>
      <c r="D280" t="str">
        <f>IF(OR(Backtest!D280="",Backtest!E280=""),"",Backtest!E280)</f>
        <v/>
      </c>
      <c r="E280" t="str">
        <f>IF(OR(Backtest!D280="",Backtest!F280=""),"",Backtest!F280)</f>
        <v/>
      </c>
      <c r="F280" t="str" s="4">
        <f>IF(OR(Backtest!D280="",Backtest!H280=""),"",Backtest!H280)</f>
        <v/>
      </c>
      <c r="G280" t="str" s="4">
        <f>IF(OR(Backtest!D280="",Backtest!I280=""),"",Backtest!I280)</f>
        <v/>
      </c>
      <c r="H280" t="str" s="4">
        <f>IF(OR(Backtest!D280="",Backtest!J280=""),"",Backtest!J280)</f>
        <v/>
      </c>
      <c r="I280" t="str" s="6">
        <f>IF(OR(Backtest!D280="",Backtest!H280="",Backtest!I280=""),"",ROUNDDOWN(ROUND(Resumen!$B$27/ABS(Backtest!H280-Backtest!I280),6),0))</f>
        <v/>
      </c>
      <c r="J280" t="str" s="4">
        <f>IF(Backtest!Q280="","",ROUND(Backtest!Q280*Resumen!$B$27,2))</f>
        <v/>
      </c>
      <c r="K280" t="str">
        <f>IF(OR(Backtest!D280="",Backtest!N280=""),"",Backtest!N280)</f>
        <v/>
      </c>
      <c r="L280" t="str" s="8">
        <f>IF(Backtest!D280="","",TRIM("Backtest manual. "&amp;Backtest!O280))</f>
        <v/>
      </c>
      <c r="M280" t="str" s="8">
        <f>IF(Backtest!D280="","","Demo")</f>
        <v/>
      </c>
    </row>
    <row r="281">
      <c r="A281" t="str" s="10">
        <f>IF(OR(Backtest!D281="",Backtest!B281=""),"",Backtest!B281)</f>
        <v/>
      </c>
      <c r="B281" t="str">
        <f>IF(OR(Backtest!D281="",Backtest!C281=""),"",Backtest!C281)</f>
        <v/>
      </c>
      <c r="C281" t="str">
        <f>IF(OR(Backtest!D281="",Backtest!D281=""),"",Backtest!D281)</f>
        <v/>
      </c>
      <c r="D281" t="str">
        <f>IF(OR(Backtest!D281="",Backtest!E281=""),"",Backtest!E281)</f>
        <v/>
      </c>
      <c r="E281" t="str">
        <f>IF(OR(Backtest!D281="",Backtest!F281=""),"",Backtest!F281)</f>
        <v/>
      </c>
      <c r="F281" t="str" s="4">
        <f>IF(OR(Backtest!D281="",Backtest!H281=""),"",Backtest!H281)</f>
        <v/>
      </c>
      <c r="G281" t="str" s="4">
        <f>IF(OR(Backtest!D281="",Backtest!I281=""),"",Backtest!I281)</f>
        <v/>
      </c>
      <c r="H281" t="str" s="4">
        <f>IF(OR(Backtest!D281="",Backtest!J281=""),"",Backtest!J281)</f>
        <v/>
      </c>
      <c r="I281" t="str" s="6">
        <f>IF(OR(Backtest!D281="",Backtest!H281="",Backtest!I281=""),"",ROUNDDOWN(ROUND(Resumen!$B$27/ABS(Backtest!H281-Backtest!I281),6),0))</f>
        <v/>
      </c>
      <c r="J281" t="str" s="4">
        <f>IF(Backtest!Q281="","",ROUND(Backtest!Q281*Resumen!$B$27,2))</f>
        <v/>
      </c>
      <c r="K281" t="str">
        <f>IF(OR(Backtest!D281="",Backtest!N281=""),"",Backtest!N281)</f>
        <v/>
      </c>
      <c r="L281" t="str" s="8">
        <f>IF(Backtest!D281="","",TRIM("Backtest manual. "&amp;Backtest!O281))</f>
        <v/>
      </c>
      <c r="M281" t="str" s="8">
        <f>IF(Backtest!D281="","","Demo")</f>
        <v/>
      </c>
    </row>
    <row r="282">
      <c r="A282" t="str" s="10">
        <f>IF(OR(Backtest!D282="",Backtest!B282=""),"",Backtest!B282)</f>
        <v/>
      </c>
      <c r="B282" t="str">
        <f>IF(OR(Backtest!D282="",Backtest!C282=""),"",Backtest!C282)</f>
        <v/>
      </c>
      <c r="C282" t="str">
        <f>IF(OR(Backtest!D282="",Backtest!D282=""),"",Backtest!D282)</f>
        <v/>
      </c>
      <c r="D282" t="str">
        <f>IF(OR(Backtest!D282="",Backtest!E282=""),"",Backtest!E282)</f>
        <v/>
      </c>
      <c r="E282" t="str">
        <f>IF(OR(Backtest!D282="",Backtest!F282=""),"",Backtest!F282)</f>
        <v/>
      </c>
      <c r="F282" t="str" s="4">
        <f>IF(OR(Backtest!D282="",Backtest!H282=""),"",Backtest!H282)</f>
        <v/>
      </c>
      <c r="G282" t="str" s="4">
        <f>IF(OR(Backtest!D282="",Backtest!I282=""),"",Backtest!I282)</f>
        <v/>
      </c>
      <c r="H282" t="str" s="4">
        <f>IF(OR(Backtest!D282="",Backtest!J282=""),"",Backtest!J282)</f>
        <v/>
      </c>
      <c r="I282" t="str" s="6">
        <f>IF(OR(Backtest!D282="",Backtest!H282="",Backtest!I282=""),"",ROUNDDOWN(ROUND(Resumen!$B$27/ABS(Backtest!H282-Backtest!I282),6),0))</f>
        <v/>
      </c>
      <c r="J282" t="str" s="4">
        <f>IF(Backtest!Q282="","",ROUND(Backtest!Q282*Resumen!$B$27,2))</f>
        <v/>
      </c>
      <c r="K282" t="str">
        <f>IF(OR(Backtest!D282="",Backtest!N282=""),"",Backtest!N282)</f>
        <v/>
      </c>
      <c r="L282" t="str" s="8">
        <f>IF(Backtest!D282="","",TRIM("Backtest manual. "&amp;Backtest!O282))</f>
        <v/>
      </c>
      <c r="M282" t="str" s="8">
        <f>IF(Backtest!D282="","","Demo")</f>
        <v/>
      </c>
    </row>
    <row r="283">
      <c r="A283" t="str" s="10">
        <f>IF(OR(Backtest!D283="",Backtest!B283=""),"",Backtest!B283)</f>
        <v/>
      </c>
      <c r="B283" t="str">
        <f>IF(OR(Backtest!D283="",Backtest!C283=""),"",Backtest!C283)</f>
        <v/>
      </c>
      <c r="C283" t="str">
        <f>IF(OR(Backtest!D283="",Backtest!D283=""),"",Backtest!D283)</f>
        <v/>
      </c>
      <c r="D283" t="str">
        <f>IF(OR(Backtest!D283="",Backtest!E283=""),"",Backtest!E283)</f>
        <v/>
      </c>
      <c r="E283" t="str">
        <f>IF(OR(Backtest!D283="",Backtest!F283=""),"",Backtest!F283)</f>
        <v/>
      </c>
      <c r="F283" t="str" s="4">
        <f>IF(OR(Backtest!D283="",Backtest!H283=""),"",Backtest!H283)</f>
        <v/>
      </c>
      <c r="G283" t="str" s="4">
        <f>IF(OR(Backtest!D283="",Backtest!I283=""),"",Backtest!I283)</f>
        <v/>
      </c>
      <c r="H283" t="str" s="4">
        <f>IF(OR(Backtest!D283="",Backtest!J283=""),"",Backtest!J283)</f>
        <v/>
      </c>
      <c r="I283" t="str" s="6">
        <f>IF(OR(Backtest!D283="",Backtest!H283="",Backtest!I283=""),"",ROUNDDOWN(ROUND(Resumen!$B$27/ABS(Backtest!H283-Backtest!I283),6),0))</f>
        <v/>
      </c>
      <c r="J283" t="str" s="4">
        <f>IF(Backtest!Q283="","",ROUND(Backtest!Q283*Resumen!$B$27,2))</f>
        <v/>
      </c>
      <c r="K283" t="str">
        <f>IF(OR(Backtest!D283="",Backtest!N283=""),"",Backtest!N283)</f>
        <v/>
      </c>
      <c r="L283" t="str" s="8">
        <f>IF(Backtest!D283="","",TRIM("Backtest manual. "&amp;Backtest!O283))</f>
        <v/>
      </c>
      <c r="M283" t="str" s="8">
        <f>IF(Backtest!D283="","","Demo")</f>
        <v/>
      </c>
    </row>
    <row r="284">
      <c r="A284" t="str" s="10">
        <f>IF(OR(Backtest!D284="",Backtest!B284=""),"",Backtest!B284)</f>
        <v/>
      </c>
      <c r="B284" t="str">
        <f>IF(OR(Backtest!D284="",Backtest!C284=""),"",Backtest!C284)</f>
        <v/>
      </c>
      <c r="C284" t="str">
        <f>IF(OR(Backtest!D284="",Backtest!D284=""),"",Backtest!D284)</f>
        <v/>
      </c>
      <c r="D284" t="str">
        <f>IF(OR(Backtest!D284="",Backtest!E284=""),"",Backtest!E284)</f>
        <v/>
      </c>
      <c r="E284" t="str">
        <f>IF(OR(Backtest!D284="",Backtest!F284=""),"",Backtest!F284)</f>
        <v/>
      </c>
      <c r="F284" t="str" s="4">
        <f>IF(OR(Backtest!D284="",Backtest!H284=""),"",Backtest!H284)</f>
        <v/>
      </c>
      <c r="G284" t="str" s="4">
        <f>IF(OR(Backtest!D284="",Backtest!I284=""),"",Backtest!I284)</f>
        <v/>
      </c>
      <c r="H284" t="str" s="4">
        <f>IF(OR(Backtest!D284="",Backtest!J284=""),"",Backtest!J284)</f>
        <v/>
      </c>
      <c r="I284" t="str" s="6">
        <f>IF(OR(Backtest!D284="",Backtest!H284="",Backtest!I284=""),"",ROUNDDOWN(ROUND(Resumen!$B$27/ABS(Backtest!H284-Backtest!I284),6),0))</f>
        <v/>
      </c>
      <c r="J284" t="str" s="4">
        <f>IF(Backtest!Q284="","",ROUND(Backtest!Q284*Resumen!$B$27,2))</f>
        <v/>
      </c>
      <c r="K284" t="str">
        <f>IF(OR(Backtest!D284="",Backtest!N284=""),"",Backtest!N284)</f>
        <v/>
      </c>
      <c r="L284" t="str" s="8">
        <f>IF(Backtest!D284="","",TRIM("Backtest manual. "&amp;Backtest!O284))</f>
        <v/>
      </c>
      <c r="M284" t="str" s="8">
        <f>IF(Backtest!D284="","","Demo")</f>
        <v/>
      </c>
    </row>
    <row r="285">
      <c r="A285" t="str" s="10">
        <f>IF(OR(Backtest!D285="",Backtest!B285=""),"",Backtest!B285)</f>
        <v/>
      </c>
      <c r="B285" t="str">
        <f>IF(OR(Backtest!D285="",Backtest!C285=""),"",Backtest!C285)</f>
        <v/>
      </c>
      <c r="C285" t="str">
        <f>IF(OR(Backtest!D285="",Backtest!D285=""),"",Backtest!D285)</f>
        <v/>
      </c>
      <c r="D285" t="str">
        <f>IF(OR(Backtest!D285="",Backtest!E285=""),"",Backtest!E285)</f>
        <v/>
      </c>
      <c r="E285" t="str">
        <f>IF(OR(Backtest!D285="",Backtest!F285=""),"",Backtest!F285)</f>
        <v/>
      </c>
      <c r="F285" t="str" s="4">
        <f>IF(OR(Backtest!D285="",Backtest!H285=""),"",Backtest!H285)</f>
        <v/>
      </c>
      <c r="G285" t="str" s="4">
        <f>IF(OR(Backtest!D285="",Backtest!I285=""),"",Backtest!I285)</f>
        <v/>
      </c>
      <c r="H285" t="str" s="4">
        <f>IF(OR(Backtest!D285="",Backtest!J285=""),"",Backtest!J285)</f>
        <v/>
      </c>
      <c r="I285" t="str" s="6">
        <f>IF(OR(Backtest!D285="",Backtest!H285="",Backtest!I285=""),"",ROUNDDOWN(ROUND(Resumen!$B$27/ABS(Backtest!H285-Backtest!I285),6),0))</f>
        <v/>
      </c>
      <c r="J285" t="str" s="4">
        <f>IF(Backtest!Q285="","",ROUND(Backtest!Q285*Resumen!$B$27,2))</f>
        <v/>
      </c>
      <c r="K285" t="str">
        <f>IF(OR(Backtest!D285="",Backtest!N285=""),"",Backtest!N285)</f>
        <v/>
      </c>
      <c r="L285" t="str" s="8">
        <f>IF(Backtest!D285="","",TRIM("Backtest manual. "&amp;Backtest!O285))</f>
        <v/>
      </c>
      <c r="M285" t="str" s="8">
        <f>IF(Backtest!D285="","","Demo")</f>
        <v/>
      </c>
    </row>
    <row r="286">
      <c r="A286" t="str" s="10">
        <f>IF(OR(Backtest!D286="",Backtest!B286=""),"",Backtest!B286)</f>
        <v/>
      </c>
      <c r="B286" t="str">
        <f>IF(OR(Backtest!D286="",Backtest!C286=""),"",Backtest!C286)</f>
        <v/>
      </c>
      <c r="C286" t="str">
        <f>IF(OR(Backtest!D286="",Backtest!D286=""),"",Backtest!D286)</f>
        <v/>
      </c>
      <c r="D286" t="str">
        <f>IF(OR(Backtest!D286="",Backtest!E286=""),"",Backtest!E286)</f>
        <v/>
      </c>
      <c r="E286" t="str">
        <f>IF(OR(Backtest!D286="",Backtest!F286=""),"",Backtest!F286)</f>
        <v/>
      </c>
      <c r="F286" t="str" s="4">
        <f>IF(OR(Backtest!D286="",Backtest!H286=""),"",Backtest!H286)</f>
        <v/>
      </c>
      <c r="G286" t="str" s="4">
        <f>IF(OR(Backtest!D286="",Backtest!I286=""),"",Backtest!I286)</f>
        <v/>
      </c>
      <c r="H286" t="str" s="4">
        <f>IF(OR(Backtest!D286="",Backtest!J286=""),"",Backtest!J286)</f>
        <v/>
      </c>
      <c r="I286" t="str" s="6">
        <f>IF(OR(Backtest!D286="",Backtest!H286="",Backtest!I286=""),"",ROUNDDOWN(ROUND(Resumen!$B$27/ABS(Backtest!H286-Backtest!I286),6),0))</f>
        <v/>
      </c>
      <c r="J286" t="str" s="4">
        <f>IF(Backtest!Q286="","",ROUND(Backtest!Q286*Resumen!$B$27,2))</f>
        <v/>
      </c>
      <c r="K286" t="str">
        <f>IF(OR(Backtest!D286="",Backtest!N286=""),"",Backtest!N286)</f>
        <v/>
      </c>
      <c r="L286" t="str" s="8">
        <f>IF(Backtest!D286="","",TRIM("Backtest manual. "&amp;Backtest!O286))</f>
        <v/>
      </c>
      <c r="M286" t="str" s="8">
        <f>IF(Backtest!D286="","","Demo")</f>
        <v/>
      </c>
    </row>
    <row r="287">
      <c r="A287" t="str" s="10">
        <f>IF(OR(Backtest!D287="",Backtest!B287=""),"",Backtest!B287)</f>
        <v/>
      </c>
      <c r="B287" t="str">
        <f>IF(OR(Backtest!D287="",Backtest!C287=""),"",Backtest!C287)</f>
        <v/>
      </c>
      <c r="C287" t="str">
        <f>IF(OR(Backtest!D287="",Backtest!D287=""),"",Backtest!D287)</f>
        <v/>
      </c>
      <c r="D287" t="str">
        <f>IF(OR(Backtest!D287="",Backtest!E287=""),"",Backtest!E287)</f>
        <v/>
      </c>
      <c r="E287" t="str">
        <f>IF(OR(Backtest!D287="",Backtest!F287=""),"",Backtest!F287)</f>
        <v/>
      </c>
      <c r="F287" t="str" s="4">
        <f>IF(OR(Backtest!D287="",Backtest!H287=""),"",Backtest!H287)</f>
        <v/>
      </c>
      <c r="G287" t="str" s="4">
        <f>IF(OR(Backtest!D287="",Backtest!I287=""),"",Backtest!I287)</f>
        <v/>
      </c>
      <c r="H287" t="str" s="4">
        <f>IF(OR(Backtest!D287="",Backtest!J287=""),"",Backtest!J287)</f>
        <v/>
      </c>
      <c r="I287" t="str" s="6">
        <f>IF(OR(Backtest!D287="",Backtest!H287="",Backtest!I287=""),"",ROUNDDOWN(ROUND(Resumen!$B$27/ABS(Backtest!H287-Backtest!I287),6),0))</f>
        <v/>
      </c>
      <c r="J287" t="str" s="4">
        <f>IF(Backtest!Q287="","",ROUND(Backtest!Q287*Resumen!$B$27,2))</f>
        <v/>
      </c>
      <c r="K287" t="str">
        <f>IF(OR(Backtest!D287="",Backtest!N287=""),"",Backtest!N287)</f>
        <v/>
      </c>
      <c r="L287" t="str" s="8">
        <f>IF(Backtest!D287="","",TRIM("Backtest manual. "&amp;Backtest!O287))</f>
        <v/>
      </c>
      <c r="M287" t="str" s="8">
        <f>IF(Backtest!D287="","","Demo")</f>
        <v/>
      </c>
    </row>
    <row r="288">
      <c r="A288" t="str" s="10">
        <f>IF(OR(Backtest!D288="",Backtest!B288=""),"",Backtest!B288)</f>
        <v/>
      </c>
      <c r="B288" t="str">
        <f>IF(OR(Backtest!D288="",Backtest!C288=""),"",Backtest!C288)</f>
        <v/>
      </c>
      <c r="C288" t="str">
        <f>IF(OR(Backtest!D288="",Backtest!D288=""),"",Backtest!D288)</f>
        <v/>
      </c>
      <c r="D288" t="str">
        <f>IF(OR(Backtest!D288="",Backtest!E288=""),"",Backtest!E288)</f>
        <v/>
      </c>
      <c r="E288" t="str">
        <f>IF(OR(Backtest!D288="",Backtest!F288=""),"",Backtest!F288)</f>
        <v/>
      </c>
      <c r="F288" t="str" s="4">
        <f>IF(OR(Backtest!D288="",Backtest!H288=""),"",Backtest!H288)</f>
        <v/>
      </c>
      <c r="G288" t="str" s="4">
        <f>IF(OR(Backtest!D288="",Backtest!I288=""),"",Backtest!I288)</f>
        <v/>
      </c>
      <c r="H288" t="str" s="4">
        <f>IF(OR(Backtest!D288="",Backtest!J288=""),"",Backtest!J288)</f>
        <v/>
      </c>
      <c r="I288" t="str" s="6">
        <f>IF(OR(Backtest!D288="",Backtest!H288="",Backtest!I288=""),"",ROUNDDOWN(ROUND(Resumen!$B$27/ABS(Backtest!H288-Backtest!I288),6),0))</f>
        <v/>
      </c>
      <c r="J288" t="str" s="4">
        <f>IF(Backtest!Q288="","",ROUND(Backtest!Q288*Resumen!$B$27,2))</f>
        <v/>
      </c>
      <c r="K288" t="str">
        <f>IF(OR(Backtest!D288="",Backtest!N288=""),"",Backtest!N288)</f>
        <v/>
      </c>
      <c r="L288" t="str" s="8">
        <f>IF(Backtest!D288="","",TRIM("Backtest manual. "&amp;Backtest!O288))</f>
        <v/>
      </c>
      <c r="M288" t="str" s="8">
        <f>IF(Backtest!D288="","","Demo")</f>
        <v/>
      </c>
    </row>
    <row r="289">
      <c r="A289" t="str" s="10">
        <f>IF(OR(Backtest!D289="",Backtest!B289=""),"",Backtest!B289)</f>
        <v/>
      </c>
      <c r="B289" t="str">
        <f>IF(OR(Backtest!D289="",Backtest!C289=""),"",Backtest!C289)</f>
        <v/>
      </c>
      <c r="C289" t="str">
        <f>IF(OR(Backtest!D289="",Backtest!D289=""),"",Backtest!D289)</f>
        <v/>
      </c>
      <c r="D289" t="str">
        <f>IF(OR(Backtest!D289="",Backtest!E289=""),"",Backtest!E289)</f>
        <v/>
      </c>
      <c r="E289" t="str">
        <f>IF(OR(Backtest!D289="",Backtest!F289=""),"",Backtest!F289)</f>
        <v/>
      </c>
      <c r="F289" t="str" s="4">
        <f>IF(OR(Backtest!D289="",Backtest!H289=""),"",Backtest!H289)</f>
        <v/>
      </c>
      <c r="G289" t="str" s="4">
        <f>IF(OR(Backtest!D289="",Backtest!I289=""),"",Backtest!I289)</f>
        <v/>
      </c>
      <c r="H289" t="str" s="4">
        <f>IF(OR(Backtest!D289="",Backtest!J289=""),"",Backtest!J289)</f>
        <v/>
      </c>
      <c r="I289" t="str" s="6">
        <f>IF(OR(Backtest!D289="",Backtest!H289="",Backtest!I289=""),"",ROUNDDOWN(ROUND(Resumen!$B$27/ABS(Backtest!H289-Backtest!I289),6),0))</f>
        <v/>
      </c>
      <c r="J289" t="str" s="4">
        <f>IF(Backtest!Q289="","",ROUND(Backtest!Q289*Resumen!$B$27,2))</f>
        <v/>
      </c>
      <c r="K289" t="str">
        <f>IF(OR(Backtest!D289="",Backtest!N289=""),"",Backtest!N289)</f>
        <v/>
      </c>
      <c r="L289" t="str" s="8">
        <f>IF(Backtest!D289="","",TRIM("Backtest manual. "&amp;Backtest!O289))</f>
        <v/>
      </c>
      <c r="M289" t="str" s="8">
        <f>IF(Backtest!D289="","","Demo")</f>
        <v/>
      </c>
    </row>
    <row r="290">
      <c r="A290" t="str" s="10">
        <f>IF(OR(Backtest!D290="",Backtest!B290=""),"",Backtest!B290)</f>
        <v/>
      </c>
      <c r="B290" t="str">
        <f>IF(OR(Backtest!D290="",Backtest!C290=""),"",Backtest!C290)</f>
        <v/>
      </c>
      <c r="C290" t="str">
        <f>IF(OR(Backtest!D290="",Backtest!D290=""),"",Backtest!D290)</f>
        <v/>
      </c>
      <c r="D290" t="str">
        <f>IF(OR(Backtest!D290="",Backtest!E290=""),"",Backtest!E290)</f>
        <v/>
      </c>
      <c r="E290" t="str">
        <f>IF(OR(Backtest!D290="",Backtest!F290=""),"",Backtest!F290)</f>
        <v/>
      </c>
      <c r="F290" t="str" s="4">
        <f>IF(OR(Backtest!D290="",Backtest!H290=""),"",Backtest!H290)</f>
        <v/>
      </c>
      <c r="G290" t="str" s="4">
        <f>IF(OR(Backtest!D290="",Backtest!I290=""),"",Backtest!I290)</f>
        <v/>
      </c>
      <c r="H290" t="str" s="4">
        <f>IF(OR(Backtest!D290="",Backtest!J290=""),"",Backtest!J290)</f>
        <v/>
      </c>
      <c r="I290" t="str" s="6">
        <f>IF(OR(Backtest!D290="",Backtest!H290="",Backtest!I290=""),"",ROUNDDOWN(ROUND(Resumen!$B$27/ABS(Backtest!H290-Backtest!I290),6),0))</f>
        <v/>
      </c>
      <c r="J290" t="str" s="4">
        <f>IF(Backtest!Q290="","",ROUND(Backtest!Q290*Resumen!$B$27,2))</f>
        <v/>
      </c>
      <c r="K290" t="str">
        <f>IF(OR(Backtest!D290="",Backtest!N290=""),"",Backtest!N290)</f>
        <v/>
      </c>
      <c r="L290" t="str" s="8">
        <f>IF(Backtest!D290="","",TRIM("Backtest manual. "&amp;Backtest!O290))</f>
        <v/>
      </c>
      <c r="M290" t="str" s="8">
        <f>IF(Backtest!D290="","","Demo")</f>
        <v/>
      </c>
    </row>
    <row r="291">
      <c r="A291" t="str" s="10">
        <f>IF(OR(Backtest!D291="",Backtest!B291=""),"",Backtest!B291)</f>
        <v/>
      </c>
      <c r="B291" t="str">
        <f>IF(OR(Backtest!D291="",Backtest!C291=""),"",Backtest!C291)</f>
        <v/>
      </c>
      <c r="C291" t="str">
        <f>IF(OR(Backtest!D291="",Backtest!D291=""),"",Backtest!D291)</f>
        <v/>
      </c>
      <c r="D291" t="str">
        <f>IF(OR(Backtest!D291="",Backtest!E291=""),"",Backtest!E291)</f>
        <v/>
      </c>
      <c r="E291" t="str">
        <f>IF(OR(Backtest!D291="",Backtest!F291=""),"",Backtest!F291)</f>
        <v/>
      </c>
      <c r="F291" t="str" s="4">
        <f>IF(OR(Backtest!D291="",Backtest!H291=""),"",Backtest!H291)</f>
        <v/>
      </c>
      <c r="G291" t="str" s="4">
        <f>IF(OR(Backtest!D291="",Backtest!I291=""),"",Backtest!I291)</f>
        <v/>
      </c>
      <c r="H291" t="str" s="4">
        <f>IF(OR(Backtest!D291="",Backtest!J291=""),"",Backtest!J291)</f>
        <v/>
      </c>
      <c r="I291" t="str" s="6">
        <f>IF(OR(Backtest!D291="",Backtest!H291="",Backtest!I291=""),"",ROUNDDOWN(ROUND(Resumen!$B$27/ABS(Backtest!H291-Backtest!I291),6),0))</f>
        <v/>
      </c>
      <c r="J291" t="str" s="4">
        <f>IF(Backtest!Q291="","",ROUND(Backtest!Q291*Resumen!$B$27,2))</f>
        <v/>
      </c>
      <c r="K291" t="str">
        <f>IF(OR(Backtest!D291="",Backtest!N291=""),"",Backtest!N291)</f>
        <v/>
      </c>
      <c r="L291" t="str" s="8">
        <f>IF(Backtest!D291="","",TRIM("Backtest manual. "&amp;Backtest!O291))</f>
        <v/>
      </c>
      <c r="M291" t="str" s="8">
        <f>IF(Backtest!D291="","","Demo")</f>
        <v/>
      </c>
    </row>
    <row r="292">
      <c r="A292" t="str" s="10">
        <f>IF(OR(Backtest!D292="",Backtest!B292=""),"",Backtest!B292)</f>
        <v/>
      </c>
      <c r="B292" t="str">
        <f>IF(OR(Backtest!D292="",Backtest!C292=""),"",Backtest!C292)</f>
        <v/>
      </c>
      <c r="C292" t="str">
        <f>IF(OR(Backtest!D292="",Backtest!D292=""),"",Backtest!D292)</f>
        <v/>
      </c>
      <c r="D292" t="str">
        <f>IF(OR(Backtest!D292="",Backtest!E292=""),"",Backtest!E292)</f>
        <v/>
      </c>
      <c r="E292" t="str">
        <f>IF(OR(Backtest!D292="",Backtest!F292=""),"",Backtest!F292)</f>
        <v/>
      </c>
      <c r="F292" t="str" s="4">
        <f>IF(OR(Backtest!D292="",Backtest!H292=""),"",Backtest!H292)</f>
        <v/>
      </c>
      <c r="G292" t="str" s="4">
        <f>IF(OR(Backtest!D292="",Backtest!I292=""),"",Backtest!I292)</f>
        <v/>
      </c>
      <c r="H292" t="str" s="4">
        <f>IF(OR(Backtest!D292="",Backtest!J292=""),"",Backtest!J292)</f>
        <v/>
      </c>
      <c r="I292" t="str" s="6">
        <f>IF(OR(Backtest!D292="",Backtest!H292="",Backtest!I292=""),"",ROUNDDOWN(ROUND(Resumen!$B$27/ABS(Backtest!H292-Backtest!I292),6),0))</f>
        <v/>
      </c>
      <c r="J292" t="str" s="4">
        <f>IF(Backtest!Q292="","",ROUND(Backtest!Q292*Resumen!$B$27,2))</f>
        <v/>
      </c>
      <c r="K292" t="str">
        <f>IF(OR(Backtest!D292="",Backtest!N292=""),"",Backtest!N292)</f>
        <v/>
      </c>
      <c r="L292" t="str" s="8">
        <f>IF(Backtest!D292="","",TRIM("Backtest manual. "&amp;Backtest!O292))</f>
        <v/>
      </c>
      <c r="M292" t="str" s="8">
        <f>IF(Backtest!D292="","","Demo")</f>
        <v/>
      </c>
    </row>
    <row r="293">
      <c r="A293" t="str" s="10">
        <f>IF(OR(Backtest!D293="",Backtest!B293=""),"",Backtest!B293)</f>
        <v/>
      </c>
      <c r="B293" t="str">
        <f>IF(OR(Backtest!D293="",Backtest!C293=""),"",Backtest!C293)</f>
        <v/>
      </c>
      <c r="C293" t="str">
        <f>IF(OR(Backtest!D293="",Backtest!D293=""),"",Backtest!D293)</f>
        <v/>
      </c>
      <c r="D293" t="str">
        <f>IF(OR(Backtest!D293="",Backtest!E293=""),"",Backtest!E293)</f>
        <v/>
      </c>
      <c r="E293" t="str">
        <f>IF(OR(Backtest!D293="",Backtest!F293=""),"",Backtest!F293)</f>
        <v/>
      </c>
      <c r="F293" t="str" s="4">
        <f>IF(OR(Backtest!D293="",Backtest!H293=""),"",Backtest!H293)</f>
        <v/>
      </c>
      <c r="G293" t="str" s="4">
        <f>IF(OR(Backtest!D293="",Backtest!I293=""),"",Backtest!I293)</f>
        <v/>
      </c>
      <c r="H293" t="str" s="4">
        <f>IF(OR(Backtest!D293="",Backtest!J293=""),"",Backtest!J293)</f>
        <v/>
      </c>
      <c r="I293" t="str" s="6">
        <f>IF(OR(Backtest!D293="",Backtest!H293="",Backtest!I293=""),"",ROUNDDOWN(ROUND(Resumen!$B$27/ABS(Backtest!H293-Backtest!I293),6),0))</f>
        <v/>
      </c>
      <c r="J293" t="str" s="4">
        <f>IF(Backtest!Q293="","",ROUND(Backtest!Q293*Resumen!$B$27,2))</f>
        <v/>
      </c>
      <c r="K293" t="str">
        <f>IF(OR(Backtest!D293="",Backtest!N293=""),"",Backtest!N293)</f>
        <v/>
      </c>
      <c r="L293" t="str" s="8">
        <f>IF(Backtest!D293="","",TRIM("Backtest manual. "&amp;Backtest!O293))</f>
        <v/>
      </c>
      <c r="M293" t="str" s="8">
        <f>IF(Backtest!D293="","","Demo")</f>
        <v/>
      </c>
    </row>
    <row r="294">
      <c r="A294" t="str" s="10">
        <f>IF(OR(Backtest!D294="",Backtest!B294=""),"",Backtest!B294)</f>
        <v/>
      </c>
      <c r="B294" t="str">
        <f>IF(OR(Backtest!D294="",Backtest!C294=""),"",Backtest!C294)</f>
        <v/>
      </c>
      <c r="C294" t="str">
        <f>IF(OR(Backtest!D294="",Backtest!D294=""),"",Backtest!D294)</f>
        <v/>
      </c>
      <c r="D294" t="str">
        <f>IF(OR(Backtest!D294="",Backtest!E294=""),"",Backtest!E294)</f>
        <v/>
      </c>
      <c r="E294" t="str">
        <f>IF(OR(Backtest!D294="",Backtest!F294=""),"",Backtest!F294)</f>
        <v/>
      </c>
      <c r="F294" t="str" s="4">
        <f>IF(OR(Backtest!D294="",Backtest!H294=""),"",Backtest!H294)</f>
        <v/>
      </c>
      <c r="G294" t="str" s="4">
        <f>IF(OR(Backtest!D294="",Backtest!I294=""),"",Backtest!I294)</f>
        <v/>
      </c>
      <c r="H294" t="str" s="4">
        <f>IF(OR(Backtest!D294="",Backtest!J294=""),"",Backtest!J294)</f>
        <v/>
      </c>
      <c r="I294" t="str" s="6">
        <f>IF(OR(Backtest!D294="",Backtest!H294="",Backtest!I294=""),"",ROUNDDOWN(ROUND(Resumen!$B$27/ABS(Backtest!H294-Backtest!I294),6),0))</f>
        <v/>
      </c>
      <c r="J294" t="str" s="4">
        <f>IF(Backtest!Q294="","",ROUND(Backtest!Q294*Resumen!$B$27,2))</f>
        <v/>
      </c>
      <c r="K294" t="str">
        <f>IF(OR(Backtest!D294="",Backtest!N294=""),"",Backtest!N294)</f>
        <v/>
      </c>
      <c r="L294" t="str" s="8">
        <f>IF(Backtest!D294="","",TRIM("Backtest manual. "&amp;Backtest!O294))</f>
        <v/>
      </c>
      <c r="M294" t="str" s="8">
        <f>IF(Backtest!D294="","","Demo")</f>
        <v/>
      </c>
    </row>
    <row r="295">
      <c r="A295" t="str" s="10">
        <f>IF(OR(Backtest!D295="",Backtest!B295=""),"",Backtest!B295)</f>
        <v/>
      </c>
      <c r="B295" t="str">
        <f>IF(OR(Backtest!D295="",Backtest!C295=""),"",Backtest!C295)</f>
        <v/>
      </c>
      <c r="C295" t="str">
        <f>IF(OR(Backtest!D295="",Backtest!D295=""),"",Backtest!D295)</f>
        <v/>
      </c>
      <c r="D295" t="str">
        <f>IF(OR(Backtest!D295="",Backtest!E295=""),"",Backtest!E295)</f>
        <v/>
      </c>
      <c r="E295" t="str">
        <f>IF(OR(Backtest!D295="",Backtest!F295=""),"",Backtest!F295)</f>
        <v/>
      </c>
      <c r="F295" t="str" s="4">
        <f>IF(OR(Backtest!D295="",Backtest!H295=""),"",Backtest!H295)</f>
        <v/>
      </c>
      <c r="G295" t="str" s="4">
        <f>IF(OR(Backtest!D295="",Backtest!I295=""),"",Backtest!I295)</f>
        <v/>
      </c>
      <c r="H295" t="str" s="4">
        <f>IF(OR(Backtest!D295="",Backtest!J295=""),"",Backtest!J295)</f>
        <v/>
      </c>
      <c r="I295" t="str" s="6">
        <f>IF(OR(Backtest!D295="",Backtest!H295="",Backtest!I295=""),"",ROUNDDOWN(ROUND(Resumen!$B$27/ABS(Backtest!H295-Backtest!I295),6),0))</f>
        <v/>
      </c>
      <c r="J295" t="str" s="4">
        <f>IF(Backtest!Q295="","",ROUND(Backtest!Q295*Resumen!$B$27,2))</f>
        <v/>
      </c>
      <c r="K295" t="str">
        <f>IF(OR(Backtest!D295="",Backtest!N295=""),"",Backtest!N295)</f>
        <v/>
      </c>
      <c r="L295" t="str" s="8">
        <f>IF(Backtest!D295="","",TRIM("Backtest manual. "&amp;Backtest!O295))</f>
        <v/>
      </c>
      <c r="M295" t="str" s="8">
        <f>IF(Backtest!D295="","","Demo")</f>
        <v/>
      </c>
    </row>
    <row r="296">
      <c r="A296" t="str" s="10">
        <f>IF(OR(Backtest!D296="",Backtest!B296=""),"",Backtest!B296)</f>
        <v/>
      </c>
      <c r="B296" t="str">
        <f>IF(OR(Backtest!D296="",Backtest!C296=""),"",Backtest!C296)</f>
        <v/>
      </c>
      <c r="C296" t="str">
        <f>IF(OR(Backtest!D296="",Backtest!D296=""),"",Backtest!D296)</f>
        <v/>
      </c>
      <c r="D296" t="str">
        <f>IF(OR(Backtest!D296="",Backtest!E296=""),"",Backtest!E296)</f>
        <v/>
      </c>
      <c r="E296" t="str">
        <f>IF(OR(Backtest!D296="",Backtest!F296=""),"",Backtest!F296)</f>
        <v/>
      </c>
      <c r="F296" t="str" s="4">
        <f>IF(OR(Backtest!D296="",Backtest!H296=""),"",Backtest!H296)</f>
        <v/>
      </c>
      <c r="G296" t="str" s="4">
        <f>IF(OR(Backtest!D296="",Backtest!I296=""),"",Backtest!I296)</f>
        <v/>
      </c>
      <c r="H296" t="str" s="4">
        <f>IF(OR(Backtest!D296="",Backtest!J296=""),"",Backtest!J296)</f>
        <v/>
      </c>
      <c r="I296" t="str" s="6">
        <f>IF(OR(Backtest!D296="",Backtest!H296="",Backtest!I296=""),"",ROUNDDOWN(ROUND(Resumen!$B$27/ABS(Backtest!H296-Backtest!I296),6),0))</f>
        <v/>
      </c>
      <c r="J296" t="str" s="4">
        <f>IF(Backtest!Q296="","",ROUND(Backtest!Q296*Resumen!$B$27,2))</f>
        <v/>
      </c>
      <c r="K296" t="str">
        <f>IF(OR(Backtest!D296="",Backtest!N296=""),"",Backtest!N296)</f>
        <v/>
      </c>
      <c r="L296" t="str" s="8">
        <f>IF(Backtest!D296="","",TRIM("Backtest manual. "&amp;Backtest!O296))</f>
        <v/>
      </c>
      <c r="M296" t="str" s="8">
        <f>IF(Backtest!D296="","","Demo")</f>
        <v/>
      </c>
    </row>
    <row r="297">
      <c r="A297" t="str" s="10">
        <f>IF(OR(Backtest!D297="",Backtest!B297=""),"",Backtest!B297)</f>
        <v/>
      </c>
      <c r="B297" t="str">
        <f>IF(OR(Backtest!D297="",Backtest!C297=""),"",Backtest!C297)</f>
        <v/>
      </c>
      <c r="C297" t="str">
        <f>IF(OR(Backtest!D297="",Backtest!D297=""),"",Backtest!D297)</f>
        <v/>
      </c>
      <c r="D297" t="str">
        <f>IF(OR(Backtest!D297="",Backtest!E297=""),"",Backtest!E297)</f>
        <v/>
      </c>
      <c r="E297" t="str">
        <f>IF(OR(Backtest!D297="",Backtest!F297=""),"",Backtest!F297)</f>
        <v/>
      </c>
      <c r="F297" t="str" s="4">
        <f>IF(OR(Backtest!D297="",Backtest!H297=""),"",Backtest!H297)</f>
        <v/>
      </c>
      <c r="G297" t="str" s="4">
        <f>IF(OR(Backtest!D297="",Backtest!I297=""),"",Backtest!I297)</f>
        <v/>
      </c>
      <c r="H297" t="str" s="4">
        <f>IF(OR(Backtest!D297="",Backtest!J297=""),"",Backtest!J297)</f>
        <v/>
      </c>
      <c r="I297" t="str" s="6">
        <f>IF(OR(Backtest!D297="",Backtest!H297="",Backtest!I297=""),"",ROUNDDOWN(ROUND(Resumen!$B$27/ABS(Backtest!H297-Backtest!I297),6),0))</f>
        <v/>
      </c>
      <c r="J297" t="str" s="4">
        <f>IF(Backtest!Q297="","",ROUND(Backtest!Q297*Resumen!$B$27,2))</f>
        <v/>
      </c>
      <c r="K297" t="str">
        <f>IF(OR(Backtest!D297="",Backtest!N297=""),"",Backtest!N297)</f>
        <v/>
      </c>
      <c r="L297" t="str" s="8">
        <f>IF(Backtest!D297="","",TRIM("Backtest manual. "&amp;Backtest!O297))</f>
        <v/>
      </c>
      <c r="M297" t="str" s="8">
        <f>IF(Backtest!D297="","","Demo")</f>
        <v/>
      </c>
    </row>
    <row r="298">
      <c r="A298" t="str" s="10">
        <f>IF(OR(Backtest!D298="",Backtest!B298=""),"",Backtest!B298)</f>
        <v/>
      </c>
      <c r="B298" t="str">
        <f>IF(OR(Backtest!D298="",Backtest!C298=""),"",Backtest!C298)</f>
        <v/>
      </c>
      <c r="C298" t="str">
        <f>IF(OR(Backtest!D298="",Backtest!D298=""),"",Backtest!D298)</f>
        <v/>
      </c>
      <c r="D298" t="str">
        <f>IF(OR(Backtest!D298="",Backtest!E298=""),"",Backtest!E298)</f>
        <v/>
      </c>
      <c r="E298" t="str">
        <f>IF(OR(Backtest!D298="",Backtest!F298=""),"",Backtest!F298)</f>
        <v/>
      </c>
      <c r="F298" t="str" s="4">
        <f>IF(OR(Backtest!D298="",Backtest!H298=""),"",Backtest!H298)</f>
        <v/>
      </c>
      <c r="G298" t="str" s="4">
        <f>IF(OR(Backtest!D298="",Backtest!I298=""),"",Backtest!I298)</f>
        <v/>
      </c>
      <c r="H298" t="str" s="4">
        <f>IF(OR(Backtest!D298="",Backtest!J298=""),"",Backtest!J298)</f>
        <v/>
      </c>
      <c r="I298" t="str" s="6">
        <f>IF(OR(Backtest!D298="",Backtest!H298="",Backtest!I298=""),"",ROUNDDOWN(ROUND(Resumen!$B$27/ABS(Backtest!H298-Backtest!I298),6),0))</f>
        <v/>
      </c>
      <c r="J298" t="str" s="4">
        <f>IF(Backtest!Q298="","",ROUND(Backtest!Q298*Resumen!$B$27,2))</f>
        <v/>
      </c>
      <c r="K298" t="str">
        <f>IF(OR(Backtest!D298="",Backtest!N298=""),"",Backtest!N298)</f>
        <v/>
      </c>
      <c r="L298" t="str" s="8">
        <f>IF(Backtest!D298="","",TRIM("Backtest manual. "&amp;Backtest!O298))</f>
        <v/>
      </c>
      <c r="M298" t="str" s="8">
        <f>IF(Backtest!D298="","","Demo")</f>
        <v/>
      </c>
    </row>
    <row r="299">
      <c r="A299" t="str" s="10">
        <f>IF(OR(Backtest!D299="",Backtest!B299=""),"",Backtest!B299)</f>
        <v/>
      </c>
      <c r="B299" t="str">
        <f>IF(OR(Backtest!D299="",Backtest!C299=""),"",Backtest!C299)</f>
        <v/>
      </c>
      <c r="C299" t="str">
        <f>IF(OR(Backtest!D299="",Backtest!D299=""),"",Backtest!D299)</f>
        <v/>
      </c>
      <c r="D299" t="str">
        <f>IF(OR(Backtest!D299="",Backtest!E299=""),"",Backtest!E299)</f>
        <v/>
      </c>
      <c r="E299" t="str">
        <f>IF(OR(Backtest!D299="",Backtest!F299=""),"",Backtest!F299)</f>
        <v/>
      </c>
      <c r="F299" t="str" s="4">
        <f>IF(OR(Backtest!D299="",Backtest!H299=""),"",Backtest!H299)</f>
        <v/>
      </c>
      <c r="G299" t="str" s="4">
        <f>IF(OR(Backtest!D299="",Backtest!I299=""),"",Backtest!I299)</f>
        <v/>
      </c>
      <c r="H299" t="str" s="4">
        <f>IF(OR(Backtest!D299="",Backtest!J299=""),"",Backtest!J299)</f>
        <v/>
      </c>
      <c r="I299" t="str" s="6">
        <f>IF(OR(Backtest!D299="",Backtest!H299="",Backtest!I299=""),"",ROUNDDOWN(ROUND(Resumen!$B$27/ABS(Backtest!H299-Backtest!I299),6),0))</f>
        <v/>
      </c>
      <c r="J299" t="str" s="4">
        <f>IF(Backtest!Q299="","",ROUND(Backtest!Q299*Resumen!$B$27,2))</f>
        <v/>
      </c>
      <c r="K299" t="str">
        <f>IF(OR(Backtest!D299="",Backtest!N299=""),"",Backtest!N299)</f>
        <v/>
      </c>
      <c r="L299" t="str" s="8">
        <f>IF(Backtest!D299="","",TRIM("Backtest manual. "&amp;Backtest!O299))</f>
        <v/>
      </c>
      <c r="M299" t="str" s="8">
        <f>IF(Backtest!D299="","","Demo")</f>
        <v/>
      </c>
    </row>
    <row r="300">
      <c r="A300" t="str" s="10">
        <f>IF(OR(Backtest!D300="",Backtest!B300=""),"",Backtest!B300)</f>
        <v/>
      </c>
      <c r="B300" t="str">
        <f>IF(OR(Backtest!D300="",Backtest!C300=""),"",Backtest!C300)</f>
        <v/>
      </c>
      <c r="C300" t="str">
        <f>IF(OR(Backtest!D300="",Backtest!D300=""),"",Backtest!D300)</f>
        <v/>
      </c>
      <c r="D300" t="str">
        <f>IF(OR(Backtest!D300="",Backtest!E300=""),"",Backtest!E300)</f>
        <v/>
      </c>
      <c r="E300" t="str">
        <f>IF(OR(Backtest!D300="",Backtest!F300=""),"",Backtest!F300)</f>
        <v/>
      </c>
      <c r="F300" t="str" s="4">
        <f>IF(OR(Backtest!D300="",Backtest!H300=""),"",Backtest!H300)</f>
        <v/>
      </c>
      <c r="G300" t="str" s="4">
        <f>IF(OR(Backtest!D300="",Backtest!I300=""),"",Backtest!I300)</f>
        <v/>
      </c>
      <c r="H300" t="str" s="4">
        <f>IF(OR(Backtest!D300="",Backtest!J300=""),"",Backtest!J300)</f>
        <v/>
      </c>
      <c r="I300" t="str" s="6">
        <f>IF(OR(Backtest!D300="",Backtest!H300="",Backtest!I300=""),"",ROUNDDOWN(ROUND(Resumen!$B$27/ABS(Backtest!H300-Backtest!I300),6),0))</f>
        <v/>
      </c>
      <c r="J300" t="str" s="4">
        <f>IF(Backtest!Q300="","",ROUND(Backtest!Q300*Resumen!$B$27,2))</f>
        <v/>
      </c>
      <c r="K300" t="str">
        <f>IF(OR(Backtest!D300="",Backtest!N300=""),"",Backtest!N300)</f>
        <v/>
      </c>
      <c r="L300" t="str" s="8">
        <f>IF(Backtest!D300="","",TRIM("Backtest manual. "&amp;Backtest!O300))</f>
        <v/>
      </c>
      <c r="M300" t="str" s="8">
        <f>IF(Backtest!D300="","","Demo")</f>
        <v/>
      </c>
    </row>
    <row r="301">
      <c r="A301" t="str" s="10">
        <f>IF(OR(Backtest!D301="",Backtest!B301=""),"",Backtest!B301)</f>
        <v/>
      </c>
      <c r="B301" t="str">
        <f>IF(OR(Backtest!D301="",Backtest!C301=""),"",Backtest!C301)</f>
        <v/>
      </c>
      <c r="C301" t="str">
        <f>IF(OR(Backtest!D301="",Backtest!D301=""),"",Backtest!D301)</f>
        <v/>
      </c>
      <c r="D301" t="str">
        <f>IF(OR(Backtest!D301="",Backtest!E301=""),"",Backtest!E301)</f>
        <v/>
      </c>
      <c r="E301" t="str">
        <f>IF(OR(Backtest!D301="",Backtest!F301=""),"",Backtest!F301)</f>
        <v/>
      </c>
      <c r="F301" t="str" s="4">
        <f>IF(OR(Backtest!D301="",Backtest!H301=""),"",Backtest!H301)</f>
        <v/>
      </c>
      <c r="G301" t="str" s="4">
        <f>IF(OR(Backtest!D301="",Backtest!I301=""),"",Backtest!I301)</f>
        <v/>
      </c>
      <c r="H301" t="str" s="4">
        <f>IF(OR(Backtest!D301="",Backtest!J301=""),"",Backtest!J301)</f>
        <v/>
      </c>
      <c r="I301" t="str" s="6">
        <f>IF(OR(Backtest!D301="",Backtest!H301="",Backtest!I301=""),"",ROUNDDOWN(ROUND(Resumen!$B$27/ABS(Backtest!H301-Backtest!I301),6),0))</f>
        <v/>
      </c>
      <c r="J301" t="str" s="4">
        <f>IF(Backtest!Q301="","",ROUND(Backtest!Q301*Resumen!$B$27,2))</f>
        <v/>
      </c>
      <c r="K301" t="str">
        <f>IF(OR(Backtest!D301="",Backtest!N301=""),"",Backtest!N301)</f>
        <v/>
      </c>
      <c r="L301" t="str" s="8">
        <f>IF(Backtest!D301="","",TRIM("Backtest manual. "&amp;Backtest!O301))</f>
        <v/>
      </c>
      <c r="M301" t="str" s="8">
        <f>IF(Backtest!D301="","","Demo")</f>
        <v/>
      </c>
    </row>
    <row r="302">
      <c r="A302" t="str" s="10">
        <f>IF(OR(Backtest!D302="",Backtest!B302=""),"",Backtest!B302)</f>
        <v/>
      </c>
      <c r="B302" t="str">
        <f>IF(OR(Backtest!D302="",Backtest!C302=""),"",Backtest!C302)</f>
        <v/>
      </c>
      <c r="C302" t="str">
        <f>IF(OR(Backtest!D302="",Backtest!D302=""),"",Backtest!D302)</f>
        <v/>
      </c>
      <c r="D302" t="str">
        <f>IF(OR(Backtest!D302="",Backtest!E302=""),"",Backtest!E302)</f>
        <v/>
      </c>
      <c r="E302" t="str">
        <f>IF(OR(Backtest!D302="",Backtest!F302=""),"",Backtest!F302)</f>
        <v/>
      </c>
      <c r="F302" t="str" s="4">
        <f>IF(OR(Backtest!D302="",Backtest!H302=""),"",Backtest!H302)</f>
        <v/>
      </c>
      <c r="G302" t="str" s="4">
        <f>IF(OR(Backtest!D302="",Backtest!I302=""),"",Backtest!I302)</f>
        <v/>
      </c>
      <c r="H302" t="str" s="4">
        <f>IF(OR(Backtest!D302="",Backtest!J302=""),"",Backtest!J302)</f>
        <v/>
      </c>
      <c r="I302" t="str" s="6">
        <f>IF(OR(Backtest!D302="",Backtest!H302="",Backtest!I302=""),"",ROUNDDOWN(ROUND(Resumen!$B$27/ABS(Backtest!H302-Backtest!I302),6),0))</f>
        <v/>
      </c>
      <c r="J302" t="str" s="4">
        <f>IF(Backtest!Q302="","",ROUND(Backtest!Q302*Resumen!$B$27,2))</f>
        <v/>
      </c>
      <c r="K302" t="str">
        <f>IF(OR(Backtest!D302="",Backtest!N302=""),"",Backtest!N302)</f>
        <v/>
      </c>
      <c r="L302" t="str" s="8">
        <f>IF(Backtest!D302="","",TRIM("Backtest manual. "&amp;Backtest!O302))</f>
        <v/>
      </c>
      <c r="M302" t="str" s="8">
        <f>IF(Backtest!D302="","","Demo")</f>
        <v/>
      </c>
    </row>
    <row r="303">
      <c r="A303" t="str" s="10">
        <f>IF(OR(Backtest!D303="",Backtest!B303=""),"",Backtest!B303)</f>
        <v/>
      </c>
      <c r="B303" t="str">
        <f>IF(OR(Backtest!D303="",Backtest!C303=""),"",Backtest!C303)</f>
        <v/>
      </c>
      <c r="C303" t="str">
        <f>IF(OR(Backtest!D303="",Backtest!D303=""),"",Backtest!D303)</f>
        <v/>
      </c>
      <c r="D303" t="str">
        <f>IF(OR(Backtest!D303="",Backtest!E303=""),"",Backtest!E303)</f>
        <v/>
      </c>
      <c r="E303" t="str">
        <f>IF(OR(Backtest!D303="",Backtest!F303=""),"",Backtest!F303)</f>
        <v/>
      </c>
      <c r="F303" t="str" s="4">
        <f>IF(OR(Backtest!D303="",Backtest!H303=""),"",Backtest!H303)</f>
        <v/>
      </c>
      <c r="G303" t="str" s="4">
        <f>IF(OR(Backtest!D303="",Backtest!I303=""),"",Backtest!I303)</f>
        <v/>
      </c>
      <c r="H303" t="str" s="4">
        <f>IF(OR(Backtest!D303="",Backtest!J303=""),"",Backtest!J303)</f>
        <v/>
      </c>
      <c r="I303" t="str" s="6">
        <f>IF(OR(Backtest!D303="",Backtest!H303="",Backtest!I303=""),"",ROUNDDOWN(ROUND(Resumen!$B$27/ABS(Backtest!H303-Backtest!I303),6),0))</f>
        <v/>
      </c>
      <c r="J303" t="str" s="4">
        <f>IF(Backtest!Q303="","",ROUND(Backtest!Q303*Resumen!$B$27,2))</f>
        <v/>
      </c>
      <c r="K303" t="str">
        <f>IF(OR(Backtest!D303="",Backtest!N303=""),"",Backtest!N303)</f>
        <v/>
      </c>
      <c r="L303" t="str" s="8">
        <f>IF(Backtest!D303="","",TRIM("Backtest manual. "&amp;Backtest!O303))</f>
        <v/>
      </c>
      <c r="M303" t="str" s="8">
        <f>IF(Backtest!D303="","","Demo")</f>
        <v/>
      </c>
    </row>
    <row r="304">
      <c r="A304" t="str" s="10">
        <f>IF(OR(Backtest!D304="",Backtest!B304=""),"",Backtest!B304)</f>
        <v/>
      </c>
      <c r="B304" t="str">
        <f>IF(OR(Backtest!D304="",Backtest!C304=""),"",Backtest!C304)</f>
        <v/>
      </c>
      <c r="C304" t="str">
        <f>IF(OR(Backtest!D304="",Backtest!D304=""),"",Backtest!D304)</f>
        <v/>
      </c>
      <c r="D304" t="str">
        <f>IF(OR(Backtest!D304="",Backtest!E304=""),"",Backtest!E304)</f>
        <v/>
      </c>
      <c r="E304" t="str">
        <f>IF(OR(Backtest!D304="",Backtest!F304=""),"",Backtest!F304)</f>
        <v/>
      </c>
      <c r="F304" t="str" s="4">
        <f>IF(OR(Backtest!D304="",Backtest!H304=""),"",Backtest!H304)</f>
        <v/>
      </c>
      <c r="G304" t="str" s="4">
        <f>IF(OR(Backtest!D304="",Backtest!I304=""),"",Backtest!I304)</f>
        <v/>
      </c>
      <c r="H304" t="str" s="4">
        <f>IF(OR(Backtest!D304="",Backtest!J304=""),"",Backtest!J304)</f>
        <v/>
      </c>
      <c r="I304" t="str" s="6">
        <f>IF(OR(Backtest!D304="",Backtest!H304="",Backtest!I304=""),"",ROUNDDOWN(ROUND(Resumen!$B$27/ABS(Backtest!H304-Backtest!I304),6),0))</f>
        <v/>
      </c>
      <c r="J304" t="str" s="4">
        <f>IF(Backtest!Q304="","",ROUND(Backtest!Q304*Resumen!$B$27,2))</f>
        <v/>
      </c>
      <c r="K304" t="str">
        <f>IF(OR(Backtest!D304="",Backtest!N304=""),"",Backtest!N304)</f>
        <v/>
      </c>
      <c r="L304" t="str" s="8">
        <f>IF(Backtest!D304="","",TRIM("Backtest manual. "&amp;Backtest!O304))</f>
        <v/>
      </c>
      <c r="M304" t="str" s="8">
        <f>IF(Backtest!D304="","","Demo")</f>
        <v/>
      </c>
    </row>
    <row r="305">
      <c r="A305" t="str" s="10">
        <f>IF(OR(Backtest!D305="",Backtest!B305=""),"",Backtest!B305)</f>
        <v/>
      </c>
      <c r="B305" t="str">
        <f>IF(OR(Backtest!D305="",Backtest!C305=""),"",Backtest!C305)</f>
        <v/>
      </c>
      <c r="C305" t="str">
        <f>IF(OR(Backtest!D305="",Backtest!D305=""),"",Backtest!D305)</f>
        <v/>
      </c>
      <c r="D305" t="str">
        <f>IF(OR(Backtest!D305="",Backtest!E305=""),"",Backtest!E305)</f>
        <v/>
      </c>
      <c r="E305" t="str">
        <f>IF(OR(Backtest!D305="",Backtest!F305=""),"",Backtest!F305)</f>
        <v/>
      </c>
      <c r="F305" t="str" s="4">
        <f>IF(OR(Backtest!D305="",Backtest!H305=""),"",Backtest!H305)</f>
        <v/>
      </c>
      <c r="G305" t="str" s="4">
        <f>IF(OR(Backtest!D305="",Backtest!I305=""),"",Backtest!I305)</f>
        <v/>
      </c>
      <c r="H305" t="str" s="4">
        <f>IF(OR(Backtest!D305="",Backtest!J305=""),"",Backtest!J305)</f>
        <v/>
      </c>
      <c r="I305" t="str" s="6">
        <f>IF(OR(Backtest!D305="",Backtest!H305="",Backtest!I305=""),"",ROUNDDOWN(ROUND(Resumen!$B$27/ABS(Backtest!H305-Backtest!I305),6),0))</f>
        <v/>
      </c>
      <c r="J305" t="str" s="4">
        <f>IF(Backtest!Q305="","",ROUND(Backtest!Q305*Resumen!$B$27,2))</f>
        <v/>
      </c>
      <c r="K305" t="str">
        <f>IF(OR(Backtest!D305="",Backtest!N305=""),"",Backtest!N305)</f>
        <v/>
      </c>
      <c r="L305" t="str" s="8">
        <f>IF(Backtest!D305="","",TRIM("Backtest manual. "&amp;Backtest!O305))</f>
        <v/>
      </c>
      <c r="M305" t="str" s="8">
        <f>IF(Backtest!D305="","","Demo")</f>
        <v/>
      </c>
    </row>
    <row r="306">
      <c r="A306" t="str" s="10">
        <f>IF(OR(Backtest!D306="",Backtest!B306=""),"",Backtest!B306)</f>
        <v/>
      </c>
      <c r="B306" t="str">
        <f>IF(OR(Backtest!D306="",Backtest!C306=""),"",Backtest!C306)</f>
        <v/>
      </c>
      <c r="C306" t="str">
        <f>IF(OR(Backtest!D306="",Backtest!D306=""),"",Backtest!D306)</f>
        <v/>
      </c>
      <c r="D306" t="str">
        <f>IF(OR(Backtest!D306="",Backtest!E306=""),"",Backtest!E306)</f>
        <v/>
      </c>
      <c r="E306" t="str">
        <f>IF(OR(Backtest!D306="",Backtest!F306=""),"",Backtest!F306)</f>
        <v/>
      </c>
      <c r="F306" t="str" s="4">
        <f>IF(OR(Backtest!D306="",Backtest!H306=""),"",Backtest!H306)</f>
        <v/>
      </c>
      <c r="G306" t="str" s="4">
        <f>IF(OR(Backtest!D306="",Backtest!I306=""),"",Backtest!I306)</f>
        <v/>
      </c>
      <c r="H306" t="str" s="4">
        <f>IF(OR(Backtest!D306="",Backtest!J306=""),"",Backtest!J306)</f>
        <v/>
      </c>
      <c r="I306" t="str" s="6">
        <f>IF(OR(Backtest!D306="",Backtest!H306="",Backtest!I306=""),"",ROUNDDOWN(ROUND(Resumen!$B$27/ABS(Backtest!H306-Backtest!I306),6),0))</f>
        <v/>
      </c>
      <c r="J306" t="str" s="4">
        <f>IF(Backtest!Q306="","",ROUND(Backtest!Q306*Resumen!$B$27,2))</f>
        <v/>
      </c>
      <c r="K306" t="str">
        <f>IF(OR(Backtest!D306="",Backtest!N306=""),"",Backtest!N306)</f>
        <v/>
      </c>
      <c r="L306" t="str" s="8">
        <f>IF(Backtest!D306="","",TRIM("Backtest manual. "&amp;Backtest!O306))</f>
        <v/>
      </c>
      <c r="M306" t="str" s="8">
        <f>IF(Backtest!D306="","","Demo")</f>
        <v/>
      </c>
    </row>
    <row r="307">
      <c r="A307" t="str" s="10">
        <f>IF(OR(Backtest!D307="",Backtest!B307=""),"",Backtest!B307)</f>
        <v/>
      </c>
      <c r="B307" t="str">
        <f>IF(OR(Backtest!D307="",Backtest!C307=""),"",Backtest!C307)</f>
        <v/>
      </c>
      <c r="C307" t="str">
        <f>IF(OR(Backtest!D307="",Backtest!D307=""),"",Backtest!D307)</f>
        <v/>
      </c>
      <c r="D307" t="str">
        <f>IF(OR(Backtest!D307="",Backtest!E307=""),"",Backtest!E307)</f>
        <v/>
      </c>
      <c r="E307" t="str">
        <f>IF(OR(Backtest!D307="",Backtest!F307=""),"",Backtest!F307)</f>
        <v/>
      </c>
      <c r="F307" t="str" s="4">
        <f>IF(OR(Backtest!D307="",Backtest!H307=""),"",Backtest!H307)</f>
        <v/>
      </c>
      <c r="G307" t="str" s="4">
        <f>IF(OR(Backtest!D307="",Backtest!I307=""),"",Backtest!I307)</f>
        <v/>
      </c>
      <c r="H307" t="str" s="4">
        <f>IF(OR(Backtest!D307="",Backtest!J307=""),"",Backtest!J307)</f>
        <v/>
      </c>
      <c r="I307" t="str" s="6">
        <f>IF(OR(Backtest!D307="",Backtest!H307="",Backtest!I307=""),"",ROUNDDOWN(ROUND(Resumen!$B$27/ABS(Backtest!H307-Backtest!I307),6),0))</f>
        <v/>
      </c>
      <c r="J307" t="str" s="4">
        <f>IF(Backtest!Q307="","",ROUND(Backtest!Q307*Resumen!$B$27,2))</f>
        <v/>
      </c>
      <c r="K307" t="str">
        <f>IF(OR(Backtest!D307="",Backtest!N307=""),"",Backtest!N307)</f>
        <v/>
      </c>
      <c r="L307" t="str" s="8">
        <f>IF(Backtest!D307="","",TRIM("Backtest manual. "&amp;Backtest!O307))</f>
        <v/>
      </c>
      <c r="M307" t="str" s="8">
        <f>IF(Backtest!D307="","","Demo")</f>
        <v/>
      </c>
    </row>
    <row r="308">
      <c r="A308" t="str" s="10">
        <f>IF(OR(Backtest!D308="",Backtest!B308=""),"",Backtest!B308)</f>
        <v/>
      </c>
      <c r="B308" t="str">
        <f>IF(OR(Backtest!D308="",Backtest!C308=""),"",Backtest!C308)</f>
        <v/>
      </c>
      <c r="C308" t="str">
        <f>IF(OR(Backtest!D308="",Backtest!D308=""),"",Backtest!D308)</f>
        <v/>
      </c>
      <c r="D308" t="str">
        <f>IF(OR(Backtest!D308="",Backtest!E308=""),"",Backtest!E308)</f>
        <v/>
      </c>
      <c r="E308" t="str">
        <f>IF(OR(Backtest!D308="",Backtest!F308=""),"",Backtest!F308)</f>
        <v/>
      </c>
      <c r="F308" t="str" s="4">
        <f>IF(OR(Backtest!D308="",Backtest!H308=""),"",Backtest!H308)</f>
        <v/>
      </c>
      <c r="G308" t="str" s="4">
        <f>IF(OR(Backtest!D308="",Backtest!I308=""),"",Backtest!I308)</f>
        <v/>
      </c>
      <c r="H308" t="str" s="4">
        <f>IF(OR(Backtest!D308="",Backtest!J308=""),"",Backtest!J308)</f>
        <v/>
      </c>
      <c r="I308" t="str" s="6">
        <f>IF(OR(Backtest!D308="",Backtest!H308="",Backtest!I308=""),"",ROUNDDOWN(ROUND(Resumen!$B$27/ABS(Backtest!H308-Backtest!I308),6),0))</f>
        <v/>
      </c>
      <c r="J308" t="str" s="4">
        <f>IF(Backtest!Q308="","",ROUND(Backtest!Q308*Resumen!$B$27,2))</f>
        <v/>
      </c>
      <c r="K308" t="str">
        <f>IF(OR(Backtest!D308="",Backtest!N308=""),"",Backtest!N308)</f>
        <v/>
      </c>
      <c r="L308" t="str" s="8">
        <f>IF(Backtest!D308="","",TRIM("Backtest manual. "&amp;Backtest!O308))</f>
        <v/>
      </c>
      <c r="M308" t="str" s="8">
        <f>IF(Backtest!D308="","","Demo")</f>
        <v/>
      </c>
    </row>
    <row r="309">
      <c r="A309" t="str" s="10">
        <f>IF(OR(Backtest!D309="",Backtest!B309=""),"",Backtest!B309)</f>
        <v/>
      </c>
      <c r="B309" t="str">
        <f>IF(OR(Backtest!D309="",Backtest!C309=""),"",Backtest!C309)</f>
        <v/>
      </c>
      <c r="C309" t="str">
        <f>IF(OR(Backtest!D309="",Backtest!D309=""),"",Backtest!D309)</f>
        <v/>
      </c>
      <c r="D309" t="str">
        <f>IF(OR(Backtest!D309="",Backtest!E309=""),"",Backtest!E309)</f>
        <v/>
      </c>
      <c r="E309" t="str">
        <f>IF(OR(Backtest!D309="",Backtest!F309=""),"",Backtest!F309)</f>
        <v/>
      </c>
      <c r="F309" t="str" s="4">
        <f>IF(OR(Backtest!D309="",Backtest!H309=""),"",Backtest!H309)</f>
        <v/>
      </c>
      <c r="G309" t="str" s="4">
        <f>IF(OR(Backtest!D309="",Backtest!I309=""),"",Backtest!I309)</f>
        <v/>
      </c>
      <c r="H309" t="str" s="4">
        <f>IF(OR(Backtest!D309="",Backtest!J309=""),"",Backtest!J309)</f>
        <v/>
      </c>
      <c r="I309" t="str" s="6">
        <f>IF(OR(Backtest!D309="",Backtest!H309="",Backtest!I309=""),"",ROUNDDOWN(ROUND(Resumen!$B$27/ABS(Backtest!H309-Backtest!I309),6),0))</f>
        <v/>
      </c>
      <c r="J309" t="str" s="4">
        <f>IF(Backtest!Q309="","",ROUND(Backtest!Q309*Resumen!$B$27,2))</f>
        <v/>
      </c>
      <c r="K309" t="str">
        <f>IF(OR(Backtest!D309="",Backtest!N309=""),"",Backtest!N309)</f>
        <v/>
      </c>
      <c r="L309" t="str" s="8">
        <f>IF(Backtest!D309="","",TRIM("Backtest manual. "&amp;Backtest!O309))</f>
        <v/>
      </c>
      <c r="M309" t="str" s="8">
        <f>IF(Backtest!D309="","","Demo")</f>
        <v/>
      </c>
    </row>
    <row r="310">
      <c r="A310" t="str" s="10">
        <f>IF(OR(Backtest!D310="",Backtest!B310=""),"",Backtest!B310)</f>
        <v/>
      </c>
      <c r="B310" t="str">
        <f>IF(OR(Backtest!D310="",Backtest!C310=""),"",Backtest!C310)</f>
        <v/>
      </c>
      <c r="C310" t="str">
        <f>IF(OR(Backtest!D310="",Backtest!D310=""),"",Backtest!D310)</f>
        <v/>
      </c>
      <c r="D310" t="str">
        <f>IF(OR(Backtest!D310="",Backtest!E310=""),"",Backtest!E310)</f>
        <v/>
      </c>
      <c r="E310" t="str">
        <f>IF(OR(Backtest!D310="",Backtest!F310=""),"",Backtest!F310)</f>
        <v/>
      </c>
      <c r="F310" t="str" s="4">
        <f>IF(OR(Backtest!D310="",Backtest!H310=""),"",Backtest!H310)</f>
        <v/>
      </c>
      <c r="G310" t="str" s="4">
        <f>IF(OR(Backtest!D310="",Backtest!I310=""),"",Backtest!I310)</f>
        <v/>
      </c>
      <c r="H310" t="str" s="4">
        <f>IF(OR(Backtest!D310="",Backtest!J310=""),"",Backtest!J310)</f>
        <v/>
      </c>
      <c r="I310" t="str" s="6">
        <f>IF(OR(Backtest!D310="",Backtest!H310="",Backtest!I310=""),"",ROUNDDOWN(ROUND(Resumen!$B$27/ABS(Backtest!H310-Backtest!I310),6),0))</f>
        <v/>
      </c>
      <c r="J310" t="str" s="4">
        <f>IF(Backtest!Q310="","",ROUND(Backtest!Q310*Resumen!$B$27,2))</f>
        <v/>
      </c>
      <c r="K310" t="str">
        <f>IF(OR(Backtest!D310="",Backtest!N310=""),"",Backtest!N310)</f>
        <v/>
      </c>
      <c r="L310" t="str" s="8">
        <f>IF(Backtest!D310="","",TRIM("Backtest manual. "&amp;Backtest!O310))</f>
        <v/>
      </c>
      <c r="M310" t="str" s="8">
        <f>IF(Backtest!D310="","","Demo")</f>
        <v/>
      </c>
    </row>
    <row r="311">
      <c r="A311" t="str" s="10">
        <f>IF(OR(Backtest!D311="",Backtest!B311=""),"",Backtest!B311)</f>
        <v/>
      </c>
      <c r="B311" t="str">
        <f>IF(OR(Backtest!D311="",Backtest!C311=""),"",Backtest!C311)</f>
        <v/>
      </c>
      <c r="C311" t="str">
        <f>IF(OR(Backtest!D311="",Backtest!D311=""),"",Backtest!D311)</f>
        <v/>
      </c>
      <c r="D311" t="str">
        <f>IF(OR(Backtest!D311="",Backtest!E311=""),"",Backtest!E311)</f>
        <v/>
      </c>
      <c r="E311" t="str">
        <f>IF(OR(Backtest!D311="",Backtest!F311=""),"",Backtest!F311)</f>
        <v/>
      </c>
      <c r="F311" t="str" s="4">
        <f>IF(OR(Backtest!D311="",Backtest!H311=""),"",Backtest!H311)</f>
        <v/>
      </c>
      <c r="G311" t="str" s="4">
        <f>IF(OR(Backtest!D311="",Backtest!I311=""),"",Backtest!I311)</f>
        <v/>
      </c>
      <c r="H311" t="str" s="4">
        <f>IF(OR(Backtest!D311="",Backtest!J311=""),"",Backtest!J311)</f>
        <v/>
      </c>
      <c r="I311" t="str" s="6">
        <f>IF(OR(Backtest!D311="",Backtest!H311="",Backtest!I311=""),"",ROUNDDOWN(ROUND(Resumen!$B$27/ABS(Backtest!H311-Backtest!I311),6),0))</f>
        <v/>
      </c>
      <c r="J311" t="str" s="4">
        <f>IF(Backtest!Q311="","",ROUND(Backtest!Q311*Resumen!$B$27,2))</f>
        <v/>
      </c>
      <c r="K311" t="str">
        <f>IF(OR(Backtest!D311="",Backtest!N311=""),"",Backtest!N311)</f>
        <v/>
      </c>
      <c r="L311" t="str" s="8">
        <f>IF(Backtest!D311="","",TRIM("Backtest manual. "&amp;Backtest!O311))</f>
        <v/>
      </c>
      <c r="M311" t="str" s="8">
        <f>IF(Backtest!D311="","","Demo")</f>
        <v/>
      </c>
    </row>
    <row r="312">
      <c r="A312" t="str" s="10">
        <f>IF(OR(Backtest!D312="",Backtest!B312=""),"",Backtest!B312)</f>
        <v/>
      </c>
      <c r="B312" t="str">
        <f>IF(OR(Backtest!D312="",Backtest!C312=""),"",Backtest!C312)</f>
        <v/>
      </c>
      <c r="C312" t="str">
        <f>IF(OR(Backtest!D312="",Backtest!D312=""),"",Backtest!D312)</f>
        <v/>
      </c>
      <c r="D312" t="str">
        <f>IF(OR(Backtest!D312="",Backtest!E312=""),"",Backtest!E312)</f>
        <v/>
      </c>
      <c r="E312" t="str">
        <f>IF(OR(Backtest!D312="",Backtest!F312=""),"",Backtest!F312)</f>
        <v/>
      </c>
      <c r="F312" t="str" s="4">
        <f>IF(OR(Backtest!D312="",Backtest!H312=""),"",Backtest!H312)</f>
        <v/>
      </c>
      <c r="G312" t="str" s="4">
        <f>IF(OR(Backtest!D312="",Backtest!I312=""),"",Backtest!I312)</f>
        <v/>
      </c>
      <c r="H312" t="str" s="4">
        <f>IF(OR(Backtest!D312="",Backtest!J312=""),"",Backtest!J312)</f>
        <v/>
      </c>
      <c r="I312" t="str" s="6">
        <f>IF(OR(Backtest!D312="",Backtest!H312="",Backtest!I312=""),"",ROUNDDOWN(ROUND(Resumen!$B$27/ABS(Backtest!H312-Backtest!I312),6),0))</f>
        <v/>
      </c>
      <c r="J312" t="str" s="4">
        <f>IF(Backtest!Q312="","",ROUND(Backtest!Q312*Resumen!$B$27,2))</f>
        <v/>
      </c>
      <c r="K312" t="str">
        <f>IF(OR(Backtest!D312="",Backtest!N312=""),"",Backtest!N312)</f>
        <v/>
      </c>
      <c r="L312" t="str" s="8">
        <f>IF(Backtest!D312="","",TRIM("Backtest manual. "&amp;Backtest!O312))</f>
        <v/>
      </c>
      <c r="M312" t="str" s="8">
        <f>IF(Backtest!D312="","","Demo")</f>
        <v/>
      </c>
    </row>
    <row r="313">
      <c r="A313" t="str" s="10">
        <f>IF(OR(Backtest!D313="",Backtest!B313=""),"",Backtest!B313)</f>
        <v/>
      </c>
      <c r="B313" t="str">
        <f>IF(OR(Backtest!D313="",Backtest!C313=""),"",Backtest!C313)</f>
        <v/>
      </c>
      <c r="C313" t="str">
        <f>IF(OR(Backtest!D313="",Backtest!D313=""),"",Backtest!D313)</f>
        <v/>
      </c>
      <c r="D313" t="str">
        <f>IF(OR(Backtest!D313="",Backtest!E313=""),"",Backtest!E313)</f>
        <v/>
      </c>
      <c r="E313" t="str">
        <f>IF(OR(Backtest!D313="",Backtest!F313=""),"",Backtest!F313)</f>
        <v/>
      </c>
      <c r="F313" t="str" s="4">
        <f>IF(OR(Backtest!D313="",Backtest!H313=""),"",Backtest!H313)</f>
        <v/>
      </c>
      <c r="G313" t="str" s="4">
        <f>IF(OR(Backtest!D313="",Backtest!I313=""),"",Backtest!I313)</f>
        <v/>
      </c>
      <c r="H313" t="str" s="4">
        <f>IF(OR(Backtest!D313="",Backtest!J313=""),"",Backtest!J313)</f>
        <v/>
      </c>
      <c r="I313" t="str" s="6">
        <f>IF(OR(Backtest!D313="",Backtest!H313="",Backtest!I313=""),"",ROUNDDOWN(ROUND(Resumen!$B$27/ABS(Backtest!H313-Backtest!I313),6),0))</f>
        <v/>
      </c>
      <c r="J313" t="str" s="4">
        <f>IF(Backtest!Q313="","",ROUND(Backtest!Q313*Resumen!$B$27,2))</f>
        <v/>
      </c>
      <c r="K313" t="str">
        <f>IF(OR(Backtest!D313="",Backtest!N313=""),"",Backtest!N313)</f>
        <v/>
      </c>
      <c r="L313" t="str" s="8">
        <f>IF(Backtest!D313="","",TRIM("Backtest manual. "&amp;Backtest!O313))</f>
        <v/>
      </c>
      <c r="M313" t="str" s="8">
        <f>IF(Backtest!D313="","","Demo")</f>
        <v/>
      </c>
    </row>
    <row r="314">
      <c r="A314" t="str" s="10">
        <f>IF(OR(Backtest!D314="",Backtest!B314=""),"",Backtest!B314)</f>
        <v/>
      </c>
      <c r="B314" t="str">
        <f>IF(OR(Backtest!D314="",Backtest!C314=""),"",Backtest!C314)</f>
        <v/>
      </c>
      <c r="C314" t="str">
        <f>IF(OR(Backtest!D314="",Backtest!D314=""),"",Backtest!D314)</f>
        <v/>
      </c>
      <c r="D314" t="str">
        <f>IF(OR(Backtest!D314="",Backtest!E314=""),"",Backtest!E314)</f>
        <v/>
      </c>
      <c r="E314" t="str">
        <f>IF(OR(Backtest!D314="",Backtest!F314=""),"",Backtest!F314)</f>
        <v/>
      </c>
      <c r="F314" t="str" s="4">
        <f>IF(OR(Backtest!D314="",Backtest!H314=""),"",Backtest!H314)</f>
        <v/>
      </c>
      <c r="G314" t="str" s="4">
        <f>IF(OR(Backtest!D314="",Backtest!I314=""),"",Backtest!I314)</f>
        <v/>
      </c>
      <c r="H314" t="str" s="4">
        <f>IF(OR(Backtest!D314="",Backtest!J314=""),"",Backtest!J314)</f>
        <v/>
      </c>
      <c r="I314" t="str" s="6">
        <f>IF(OR(Backtest!D314="",Backtest!H314="",Backtest!I314=""),"",ROUNDDOWN(ROUND(Resumen!$B$27/ABS(Backtest!H314-Backtest!I314),6),0))</f>
        <v/>
      </c>
      <c r="J314" t="str" s="4">
        <f>IF(Backtest!Q314="","",ROUND(Backtest!Q314*Resumen!$B$27,2))</f>
        <v/>
      </c>
      <c r="K314" t="str">
        <f>IF(OR(Backtest!D314="",Backtest!N314=""),"",Backtest!N314)</f>
        <v/>
      </c>
      <c r="L314" t="str" s="8">
        <f>IF(Backtest!D314="","",TRIM("Backtest manual. "&amp;Backtest!O314))</f>
        <v/>
      </c>
      <c r="M314" t="str" s="8">
        <f>IF(Backtest!D314="","","Demo")</f>
        <v/>
      </c>
    </row>
    <row r="315">
      <c r="A315" t="str" s="10">
        <f>IF(OR(Backtest!D315="",Backtest!B315=""),"",Backtest!B315)</f>
        <v/>
      </c>
      <c r="B315" t="str">
        <f>IF(OR(Backtest!D315="",Backtest!C315=""),"",Backtest!C315)</f>
        <v/>
      </c>
      <c r="C315" t="str">
        <f>IF(OR(Backtest!D315="",Backtest!D315=""),"",Backtest!D315)</f>
        <v/>
      </c>
      <c r="D315" t="str">
        <f>IF(OR(Backtest!D315="",Backtest!E315=""),"",Backtest!E315)</f>
        <v/>
      </c>
      <c r="E315" t="str">
        <f>IF(OR(Backtest!D315="",Backtest!F315=""),"",Backtest!F315)</f>
        <v/>
      </c>
      <c r="F315" t="str" s="4">
        <f>IF(OR(Backtest!D315="",Backtest!H315=""),"",Backtest!H315)</f>
        <v/>
      </c>
      <c r="G315" t="str" s="4">
        <f>IF(OR(Backtest!D315="",Backtest!I315=""),"",Backtest!I315)</f>
        <v/>
      </c>
      <c r="H315" t="str" s="4">
        <f>IF(OR(Backtest!D315="",Backtest!J315=""),"",Backtest!J315)</f>
        <v/>
      </c>
      <c r="I315" t="str" s="6">
        <f>IF(OR(Backtest!D315="",Backtest!H315="",Backtest!I315=""),"",ROUNDDOWN(ROUND(Resumen!$B$27/ABS(Backtest!H315-Backtest!I315),6),0))</f>
        <v/>
      </c>
      <c r="J315" t="str" s="4">
        <f>IF(Backtest!Q315="","",ROUND(Backtest!Q315*Resumen!$B$27,2))</f>
        <v/>
      </c>
      <c r="K315" t="str">
        <f>IF(OR(Backtest!D315="",Backtest!N315=""),"",Backtest!N315)</f>
        <v/>
      </c>
      <c r="L315" t="str" s="8">
        <f>IF(Backtest!D315="","",TRIM("Backtest manual. "&amp;Backtest!O315))</f>
        <v/>
      </c>
      <c r="M315" t="str" s="8">
        <f>IF(Backtest!D315="","","Demo")</f>
        <v/>
      </c>
    </row>
    <row r="316">
      <c r="A316" t="str" s="10">
        <f>IF(OR(Backtest!D316="",Backtest!B316=""),"",Backtest!B316)</f>
        <v/>
      </c>
      <c r="B316" t="str">
        <f>IF(OR(Backtest!D316="",Backtest!C316=""),"",Backtest!C316)</f>
        <v/>
      </c>
      <c r="C316" t="str">
        <f>IF(OR(Backtest!D316="",Backtest!D316=""),"",Backtest!D316)</f>
        <v/>
      </c>
      <c r="D316" t="str">
        <f>IF(OR(Backtest!D316="",Backtest!E316=""),"",Backtest!E316)</f>
        <v/>
      </c>
      <c r="E316" t="str">
        <f>IF(OR(Backtest!D316="",Backtest!F316=""),"",Backtest!F316)</f>
        <v/>
      </c>
      <c r="F316" t="str" s="4">
        <f>IF(OR(Backtest!D316="",Backtest!H316=""),"",Backtest!H316)</f>
        <v/>
      </c>
      <c r="G316" t="str" s="4">
        <f>IF(OR(Backtest!D316="",Backtest!I316=""),"",Backtest!I316)</f>
        <v/>
      </c>
      <c r="H316" t="str" s="4">
        <f>IF(OR(Backtest!D316="",Backtest!J316=""),"",Backtest!J316)</f>
        <v/>
      </c>
      <c r="I316" t="str" s="6">
        <f>IF(OR(Backtest!D316="",Backtest!H316="",Backtest!I316=""),"",ROUNDDOWN(ROUND(Resumen!$B$27/ABS(Backtest!H316-Backtest!I316),6),0))</f>
        <v/>
      </c>
      <c r="J316" t="str" s="4">
        <f>IF(Backtest!Q316="","",ROUND(Backtest!Q316*Resumen!$B$27,2))</f>
        <v/>
      </c>
      <c r="K316" t="str">
        <f>IF(OR(Backtest!D316="",Backtest!N316=""),"",Backtest!N316)</f>
        <v/>
      </c>
      <c r="L316" t="str" s="8">
        <f>IF(Backtest!D316="","",TRIM("Backtest manual. "&amp;Backtest!O316))</f>
        <v/>
      </c>
      <c r="M316" t="str" s="8">
        <f>IF(Backtest!D316="","","Demo")</f>
        <v/>
      </c>
    </row>
    <row r="317">
      <c r="A317" t="str" s="10">
        <f>IF(OR(Backtest!D317="",Backtest!B317=""),"",Backtest!B317)</f>
        <v/>
      </c>
      <c r="B317" t="str">
        <f>IF(OR(Backtest!D317="",Backtest!C317=""),"",Backtest!C317)</f>
        <v/>
      </c>
      <c r="C317" t="str">
        <f>IF(OR(Backtest!D317="",Backtest!D317=""),"",Backtest!D317)</f>
        <v/>
      </c>
      <c r="D317" t="str">
        <f>IF(OR(Backtest!D317="",Backtest!E317=""),"",Backtest!E317)</f>
        <v/>
      </c>
      <c r="E317" t="str">
        <f>IF(OR(Backtest!D317="",Backtest!F317=""),"",Backtest!F317)</f>
        <v/>
      </c>
      <c r="F317" t="str" s="4">
        <f>IF(OR(Backtest!D317="",Backtest!H317=""),"",Backtest!H317)</f>
        <v/>
      </c>
      <c r="G317" t="str" s="4">
        <f>IF(OR(Backtest!D317="",Backtest!I317=""),"",Backtest!I317)</f>
        <v/>
      </c>
      <c r="H317" t="str" s="4">
        <f>IF(OR(Backtest!D317="",Backtest!J317=""),"",Backtest!J317)</f>
        <v/>
      </c>
      <c r="I317" t="str" s="6">
        <f>IF(OR(Backtest!D317="",Backtest!H317="",Backtest!I317=""),"",ROUNDDOWN(ROUND(Resumen!$B$27/ABS(Backtest!H317-Backtest!I317),6),0))</f>
        <v/>
      </c>
      <c r="J317" t="str" s="4">
        <f>IF(Backtest!Q317="","",ROUND(Backtest!Q317*Resumen!$B$27,2))</f>
        <v/>
      </c>
      <c r="K317" t="str">
        <f>IF(OR(Backtest!D317="",Backtest!N317=""),"",Backtest!N317)</f>
        <v/>
      </c>
      <c r="L317" t="str" s="8">
        <f>IF(Backtest!D317="","",TRIM("Backtest manual. "&amp;Backtest!O317))</f>
        <v/>
      </c>
      <c r="M317" t="str" s="8">
        <f>IF(Backtest!D317="","","Demo")</f>
        <v/>
      </c>
    </row>
    <row r="318">
      <c r="A318" t="str" s="10">
        <f>IF(OR(Backtest!D318="",Backtest!B318=""),"",Backtest!B318)</f>
        <v/>
      </c>
      <c r="B318" t="str">
        <f>IF(OR(Backtest!D318="",Backtest!C318=""),"",Backtest!C318)</f>
        <v/>
      </c>
      <c r="C318" t="str">
        <f>IF(OR(Backtest!D318="",Backtest!D318=""),"",Backtest!D318)</f>
        <v/>
      </c>
      <c r="D318" t="str">
        <f>IF(OR(Backtest!D318="",Backtest!E318=""),"",Backtest!E318)</f>
        <v/>
      </c>
      <c r="E318" t="str">
        <f>IF(OR(Backtest!D318="",Backtest!F318=""),"",Backtest!F318)</f>
        <v/>
      </c>
      <c r="F318" t="str" s="4">
        <f>IF(OR(Backtest!D318="",Backtest!H318=""),"",Backtest!H318)</f>
        <v/>
      </c>
      <c r="G318" t="str" s="4">
        <f>IF(OR(Backtest!D318="",Backtest!I318=""),"",Backtest!I318)</f>
        <v/>
      </c>
      <c r="H318" t="str" s="4">
        <f>IF(OR(Backtest!D318="",Backtest!J318=""),"",Backtest!J318)</f>
        <v/>
      </c>
      <c r="I318" t="str" s="6">
        <f>IF(OR(Backtest!D318="",Backtest!H318="",Backtest!I318=""),"",ROUNDDOWN(ROUND(Resumen!$B$27/ABS(Backtest!H318-Backtest!I318),6),0))</f>
        <v/>
      </c>
      <c r="J318" t="str" s="4">
        <f>IF(Backtest!Q318="","",ROUND(Backtest!Q318*Resumen!$B$27,2))</f>
        <v/>
      </c>
      <c r="K318" t="str">
        <f>IF(OR(Backtest!D318="",Backtest!N318=""),"",Backtest!N318)</f>
        <v/>
      </c>
      <c r="L318" t="str" s="8">
        <f>IF(Backtest!D318="","",TRIM("Backtest manual. "&amp;Backtest!O318))</f>
        <v/>
      </c>
      <c r="M318" t="str" s="8">
        <f>IF(Backtest!D318="","","Demo")</f>
        <v/>
      </c>
    </row>
    <row r="319">
      <c r="A319" t="str" s="10">
        <f>IF(OR(Backtest!D319="",Backtest!B319=""),"",Backtest!B319)</f>
        <v/>
      </c>
      <c r="B319" t="str">
        <f>IF(OR(Backtest!D319="",Backtest!C319=""),"",Backtest!C319)</f>
        <v/>
      </c>
      <c r="C319" t="str">
        <f>IF(OR(Backtest!D319="",Backtest!D319=""),"",Backtest!D319)</f>
        <v/>
      </c>
      <c r="D319" t="str">
        <f>IF(OR(Backtest!D319="",Backtest!E319=""),"",Backtest!E319)</f>
        <v/>
      </c>
      <c r="E319" t="str">
        <f>IF(OR(Backtest!D319="",Backtest!F319=""),"",Backtest!F319)</f>
        <v/>
      </c>
      <c r="F319" t="str" s="4">
        <f>IF(OR(Backtest!D319="",Backtest!H319=""),"",Backtest!H319)</f>
        <v/>
      </c>
      <c r="G319" t="str" s="4">
        <f>IF(OR(Backtest!D319="",Backtest!I319=""),"",Backtest!I319)</f>
        <v/>
      </c>
      <c r="H319" t="str" s="4">
        <f>IF(OR(Backtest!D319="",Backtest!J319=""),"",Backtest!J319)</f>
        <v/>
      </c>
      <c r="I319" t="str" s="6">
        <f>IF(OR(Backtest!D319="",Backtest!H319="",Backtest!I319=""),"",ROUNDDOWN(ROUND(Resumen!$B$27/ABS(Backtest!H319-Backtest!I319),6),0))</f>
        <v/>
      </c>
      <c r="J319" t="str" s="4">
        <f>IF(Backtest!Q319="","",ROUND(Backtest!Q319*Resumen!$B$27,2))</f>
        <v/>
      </c>
      <c r="K319" t="str">
        <f>IF(OR(Backtest!D319="",Backtest!N319=""),"",Backtest!N319)</f>
        <v/>
      </c>
      <c r="L319" t="str" s="8">
        <f>IF(Backtest!D319="","",TRIM("Backtest manual. "&amp;Backtest!O319))</f>
        <v/>
      </c>
      <c r="M319" t="str" s="8">
        <f>IF(Backtest!D319="","","Demo")</f>
        <v/>
      </c>
    </row>
    <row r="320">
      <c r="A320" t="str" s="10">
        <f>IF(OR(Backtest!D320="",Backtest!B320=""),"",Backtest!B320)</f>
        <v/>
      </c>
      <c r="B320" t="str">
        <f>IF(OR(Backtest!D320="",Backtest!C320=""),"",Backtest!C320)</f>
        <v/>
      </c>
      <c r="C320" t="str">
        <f>IF(OR(Backtest!D320="",Backtest!D320=""),"",Backtest!D320)</f>
        <v/>
      </c>
      <c r="D320" t="str">
        <f>IF(OR(Backtest!D320="",Backtest!E320=""),"",Backtest!E320)</f>
        <v/>
      </c>
      <c r="E320" t="str">
        <f>IF(OR(Backtest!D320="",Backtest!F320=""),"",Backtest!F320)</f>
        <v/>
      </c>
      <c r="F320" t="str" s="4">
        <f>IF(OR(Backtest!D320="",Backtest!H320=""),"",Backtest!H320)</f>
        <v/>
      </c>
      <c r="G320" t="str" s="4">
        <f>IF(OR(Backtest!D320="",Backtest!I320=""),"",Backtest!I320)</f>
        <v/>
      </c>
      <c r="H320" t="str" s="4">
        <f>IF(OR(Backtest!D320="",Backtest!J320=""),"",Backtest!J320)</f>
        <v/>
      </c>
      <c r="I320" t="str" s="6">
        <f>IF(OR(Backtest!D320="",Backtest!H320="",Backtest!I320=""),"",ROUNDDOWN(ROUND(Resumen!$B$27/ABS(Backtest!H320-Backtest!I320),6),0))</f>
        <v/>
      </c>
      <c r="J320" t="str" s="4">
        <f>IF(Backtest!Q320="","",ROUND(Backtest!Q320*Resumen!$B$27,2))</f>
        <v/>
      </c>
      <c r="K320" t="str">
        <f>IF(OR(Backtest!D320="",Backtest!N320=""),"",Backtest!N320)</f>
        <v/>
      </c>
      <c r="L320" t="str" s="8">
        <f>IF(Backtest!D320="","",TRIM("Backtest manual. "&amp;Backtest!O320))</f>
        <v/>
      </c>
      <c r="M320" t="str" s="8">
        <f>IF(Backtest!D320="","","Demo")</f>
        <v/>
      </c>
    </row>
    <row r="321">
      <c r="A321" t="str" s="10">
        <f>IF(OR(Backtest!D321="",Backtest!B321=""),"",Backtest!B321)</f>
        <v/>
      </c>
      <c r="B321" t="str">
        <f>IF(OR(Backtest!D321="",Backtest!C321=""),"",Backtest!C321)</f>
        <v/>
      </c>
      <c r="C321" t="str">
        <f>IF(OR(Backtest!D321="",Backtest!D321=""),"",Backtest!D321)</f>
        <v/>
      </c>
      <c r="D321" t="str">
        <f>IF(OR(Backtest!D321="",Backtest!E321=""),"",Backtest!E321)</f>
        <v/>
      </c>
      <c r="E321" t="str">
        <f>IF(OR(Backtest!D321="",Backtest!F321=""),"",Backtest!F321)</f>
        <v/>
      </c>
      <c r="F321" t="str" s="4">
        <f>IF(OR(Backtest!D321="",Backtest!H321=""),"",Backtest!H321)</f>
        <v/>
      </c>
      <c r="G321" t="str" s="4">
        <f>IF(OR(Backtest!D321="",Backtest!I321=""),"",Backtest!I321)</f>
        <v/>
      </c>
      <c r="H321" t="str" s="4">
        <f>IF(OR(Backtest!D321="",Backtest!J321=""),"",Backtest!J321)</f>
        <v/>
      </c>
      <c r="I321" t="str" s="6">
        <f>IF(OR(Backtest!D321="",Backtest!H321="",Backtest!I321=""),"",ROUNDDOWN(ROUND(Resumen!$B$27/ABS(Backtest!H321-Backtest!I321),6),0))</f>
        <v/>
      </c>
      <c r="J321" t="str" s="4">
        <f>IF(Backtest!Q321="","",ROUND(Backtest!Q321*Resumen!$B$27,2))</f>
        <v/>
      </c>
      <c r="K321" t="str">
        <f>IF(OR(Backtest!D321="",Backtest!N321=""),"",Backtest!N321)</f>
        <v/>
      </c>
      <c r="L321" t="str" s="8">
        <f>IF(Backtest!D321="","",TRIM("Backtest manual. "&amp;Backtest!O321))</f>
        <v/>
      </c>
      <c r="M321" t="str" s="8">
        <f>IF(Backtest!D321="","","Demo")</f>
        <v/>
      </c>
    </row>
    <row r="322">
      <c r="A322" t="str" s="10">
        <f>IF(OR(Backtest!D322="",Backtest!B322=""),"",Backtest!B322)</f>
        <v/>
      </c>
      <c r="B322" t="str">
        <f>IF(OR(Backtest!D322="",Backtest!C322=""),"",Backtest!C322)</f>
        <v/>
      </c>
      <c r="C322" t="str">
        <f>IF(OR(Backtest!D322="",Backtest!D322=""),"",Backtest!D322)</f>
        <v/>
      </c>
      <c r="D322" t="str">
        <f>IF(OR(Backtest!D322="",Backtest!E322=""),"",Backtest!E322)</f>
        <v/>
      </c>
      <c r="E322" t="str">
        <f>IF(OR(Backtest!D322="",Backtest!F322=""),"",Backtest!F322)</f>
        <v/>
      </c>
      <c r="F322" t="str" s="4">
        <f>IF(OR(Backtest!D322="",Backtest!H322=""),"",Backtest!H322)</f>
        <v/>
      </c>
      <c r="G322" t="str" s="4">
        <f>IF(OR(Backtest!D322="",Backtest!I322=""),"",Backtest!I322)</f>
        <v/>
      </c>
      <c r="H322" t="str" s="4">
        <f>IF(OR(Backtest!D322="",Backtest!J322=""),"",Backtest!J322)</f>
        <v/>
      </c>
      <c r="I322" t="str" s="6">
        <f>IF(OR(Backtest!D322="",Backtest!H322="",Backtest!I322=""),"",ROUNDDOWN(ROUND(Resumen!$B$27/ABS(Backtest!H322-Backtest!I322),6),0))</f>
        <v/>
      </c>
      <c r="J322" t="str" s="4">
        <f>IF(Backtest!Q322="","",ROUND(Backtest!Q322*Resumen!$B$27,2))</f>
        <v/>
      </c>
      <c r="K322" t="str">
        <f>IF(OR(Backtest!D322="",Backtest!N322=""),"",Backtest!N322)</f>
        <v/>
      </c>
      <c r="L322" t="str" s="8">
        <f>IF(Backtest!D322="","",TRIM("Backtest manual. "&amp;Backtest!O322))</f>
        <v/>
      </c>
      <c r="M322" t="str" s="8">
        <f>IF(Backtest!D322="","","Demo")</f>
        <v/>
      </c>
    </row>
    <row r="323">
      <c r="A323" t="str" s="10">
        <f>IF(OR(Backtest!D323="",Backtest!B323=""),"",Backtest!B323)</f>
        <v/>
      </c>
      <c r="B323" t="str">
        <f>IF(OR(Backtest!D323="",Backtest!C323=""),"",Backtest!C323)</f>
        <v/>
      </c>
      <c r="C323" t="str">
        <f>IF(OR(Backtest!D323="",Backtest!D323=""),"",Backtest!D323)</f>
        <v/>
      </c>
      <c r="D323" t="str">
        <f>IF(OR(Backtest!D323="",Backtest!E323=""),"",Backtest!E323)</f>
        <v/>
      </c>
      <c r="E323" t="str">
        <f>IF(OR(Backtest!D323="",Backtest!F323=""),"",Backtest!F323)</f>
        <v/>
      </c>
      <c r="F323" t="str" s="4">
        <f>IF(OR(Backtest!D323="",Backtest!H323=""),"",Backtest!H323)</f>
        <v/>
      </c>
      <c r="G323" t="str" s="4">
        <f>IF(OR(Backtest!D323="",Backtest!I323=""),"",Backtest!I323)</f>
        <v/>
      </c>
      <c r="H323" t="str" s="4">
        <f>IF(OR(Backtest!D323="",Backtest!J323=""),"",Backtest!J323)</f>
        <v/>
      </c>
      <c r="I323" t="str" s="6">
        <f>IF(OR(Backtest!D323="",Backtest!H323="",Backtest!I323=""),"",ROUNDDOWN(ROUND(Resumen!$B$27/ABS(Backtest!H323-Backtest!I323),6),0))</f>
        <v/>
      </c>
      <c r="J323" t="str" s="4">
        <f>IF(Backtest!Q323="","",ROUND(Backtest!Q323*Resumen!$B$27,2))</f>
        <v/>
      </c>
      <c r="K323" t="str">
        <f>IF(OR(Backtest!D323="",Backtest!N323=""),"",Backtest!N323)</f>
        <v/>
      </c>
      <c r="L323" t="str" s="8">
        <f>IF(Backtest!D323="","",TRIM("Backtest manual. "&amp;Backtest!O323))</f>
        <v/>
      </c>
      <c r="M323" t="str" s="8">
        <f>IF(Backtest!D323="","","Demo")</f>
        <v/>
      </c>
    </row>
    <row r="324">
      <c r="A324" t="str" s="10">
        <f>IF(OR(Backtest!D324="",Backtest!B324=""),"",Backtest!B324)</f>
        <v/>
      </c>
      <c r="B324" t="str">
        <f>IF(OR(Backtest!D324="",Backtest!C324=""),"",Backtest!C324)</f>
        <v/>
      </c>
      <c r="C324" t="str">
        <f>IF(OR(Backtest!D324="",Backtest!D324=""),"",Backtest!D324)</f>
        <v/>
      </c>
      <c r="D324" t="str">
        <f>IF(OR(Backtest!D324="",Backtest!E324=""),"",Backtest!E324)</f>
        <v/>
      </c>
      <c r="E324" t="str">
        <f>IF(OR(Backtest!D324="",Backtest!F324=""),"",Backtest!F324)</f>
        <v/>
      </c>
      <c r="F324" t="str" s="4">
        <f>IF(OR(Backtest!D324="",Backtest!H324=""),"",Backtest!H324)</f>
        <v/>
      </c>
      <c r="G324" t="str" s="4">
        <f>IF(OR(Backtest!D324="",Backtest!I324=""),"",Backtest!I324)</f>
        <v/>
      </c>
      <c r="H324" t="str" s="4">
        <f>IF(OR(Backtest!D324="",Backtest!J324=""),"",Backtest!J324)</f>
        <v/>
      </c>
      <c r="I324" t="str" s="6">
        <f>IF(OR(Backtest!D324="",Backtest!H324="",Backtest!I324=""),"",ROUNDDOWN(ROUND(Resumen!$B$27/ABS(Backtest!H324-Backtest!I324),6),0))</f>
        <v/>
      </c>
      <c r="J324" t="str" s="4">
        <f>IF(Backtest!Q324="","",ROUND(Backtest!Q324*Resumen!$B$27,2))</f>
        <v/>
      </c>
      <c r="K324" t="str">
        <f>IF(OR(Backtest!D324="",Backtest!N324=""),"",Backtest!N324)</f>
        <v/>
      </c>
      <c r="L324" t="str" s="8">
        <f>IF(Backtest!D324="","",TRIM("Backtest manual. "&amp;Backtest!O324))</f>
        <v/>
      </c>
      <c r="M324" t="str" s="8">
        <f>IF(Backtest!D324="","","Demo")</f>
        <v/>
      </c>
    </row>
    <row r="325">
      <c r="A325" t="str" s="10">
        <f>IF(OR(Backtest!D325="",Backtest!B325=""),"",Backtest!B325)</f>
        <v/>
      </c>
      <c r="B325" t="str">
        <f>IF(OR(Backtest!D325="",Backtest!C325=""),"",Backtest!C325)</f>
        <v/>
      </c>
      <c r="C325" t="str">
        <f>IF(OR(Backtest!D325="",Backtest!D325=""),"",Backtest!D325)</f>
        <v/>
      </c>
      <c r="D325" t="str">
        <f>IF(OR(Backtest!D325="",Backtest!E325=""),"",Backtest!E325)</f>
        <v/>
      </c>
      <c r="E325" t="str">
        <f>IF(OR(Backtest!D325="",Backtest!F325=""),"",Backtest!F325)</f>
        <v/>
      </c>
      <c r="F325" t="str" s="4">
        <f>IF(OR(Backtest!D325="",Backtest!H325=""),"",Backtest!H325)</f>
        <v/>
      </c>
      <c r="G325" t="str" s="4">
        <f>IF(OR(Backtest!D325="",Backtest!I325=""),"",Backtest!I325)</f>
        <v/>
      </c>
      <c r="H325" t="str" s="4">
        <f>IF(OR(Backtest!D325="",Backtest!J325=""),"",Backtest!J325)</f>
        <v/>
      </c>
      <c r="I325" t="str" s="6">
        <f>IF(OR(Backtest!D325="",Backtest!H325="",Backtest!I325=""),"",ROUNDDOWN(ROUND(Resumen!$B$27/ABS(Backtest!H325-Backtest!I325),6),0))</f>
        <v/>
      </c>
      <c r="J325" t="str" s="4">
        <f>IF(Backtest!Q325="","",ROUND(Backtest!Q325*Resumen!$B$27,2))</f>
        <v/>
      </c>
      <c r="K325" t="str">
        <f>IF(OR(Backtest!D325="",Backtest!N325=""),"",Backtest!N325)</f>
        <v/>
      </c>
      <c r="L325" t="str" s="8">
        <f>IF(Backtest!D325="","",TRIM("Backtest manual. "&amp;Backtest!O325))</f>
        <v/>
      </c>
      <c r="M325" t="str" s="8">
        <f>IF(Backtest!D325="","","Demo")</f>
        <v/>
      </c>
    </row>
    <row r="326">
      <c r="A326" t="str" s="10">
        <f>IF(OR(Backtest!D326="",Backtest!B326=""),"",Backtest!B326)</f>
        <v/>
      </c>
      <c r="B326" t="str">
        <f>IF(OR(Backtest!D326="",Backtest!C326=""),"",Backtest!C326)</f>
        <v/>
      </c>
      <c r="C326" t="str">
        <f>IF(OR(Backtest!D326="",Backtest!D326=""),"",Backtest!D326)</f>
        <v/>
      </c>
      <c r="D326" t="str">
        <f>IF(OR(Backtest!D326="",Backtest!E326=""),"",Backtest!E326)</f>
        <v/>
      </c>
      <c r="E326" t="str">
        <f>IF(OR(Backtest!D326="",Backtest!F326=""),"",Backtest!F326)</f>
        <v/>
      </c>
      <c r="F326" t="str" s="4">
        <f>IF(OR(Backtest!D326="",Backtest!H326=""),"",Backtest!H326)</f>
        <v/>
      </c>
      <c r="G326" t="str" s="4">
        <f>IF(OR(Backtest!D326="",Backtest!I326=""),"",Backtest!I326)</f>
        <v/>
      </c>
      <c r="H326" t="str" s="4">
        <f>IF(OR(Backtest!D326="",Backtest!J326=""),"",Backtest!J326)</f>
        <v/>
      </c>
      <c r="I326" t="str" s="6">
        <f>IF(OR(Backtest!D326="",Backtest!H326="",Backtest!I326=""),"",ROUNDDOWN(ROUND(Resumen!$B$27/ABS(Backtest!H326-Backtest!I326),6),0))</f>
        <v/>
      </c>
      <c r="J326" t="str" s="4">
        <f>IF(Backtest!Q326="","",ROUND(Backtest!Q326*Resumen!$B$27,2))</f>
        <v/>
      </c>
      <c r="K326" t="str">
        <f>IF(OR(Backtest!D326="",Backtest!N326=""),"",Backtest!N326)</f>
        <v/>
      </c>
      <c r="L326" t="str" s="8">
        <f>IF(Backtest!D326="","",TRIM("Backtest manual. "&amp;Backtest!O326))</f>
        <v/>
      </c>
      <c r="M326" t="str" s="8">
        <f>IF(Backtest!D326="","","Demo")</f>
        <v/>
      </c>
    </row>
    <row r="327">
      <c r="A327" t="str" s="10">
        <f>IF(OR(Backtest!D327="",Backtest!B327=""),"",Backtest!B327)</f>
        <v/>
      </c>
      <c r="B327" t="str">
        <f>IF(OR(Backtest!D327="",Backtest!C327=""),"",Backtest!C327)</f>
        <v/>
      </c>
      <c r="C327" t="str">
        <f>IF(OR(Backtest!D327="",Backtest!D327=""),"",Backtest!D327)</f>
        <v/>
      </c>
      <c r="D327" t="str">
        <f>IF(OR(Backtest!D327="",Backtest!E327=""),"",Backtest!E327)</f>
        <v/>
      </c>
      <c r="E327" t="str">
        <f>IF(OR(Backtest!D327="",Backtest!F327=""),"",Backtest!F327)</f>
        <v/>
      </c>
      <c r="F327" t="str" s="4">
        <f>IF(OR(Backtest!D327="",Backtest!H327=""),"",Backtest!H327)</f>
        <v/>
      </c>
      <c r="G327" t="str" s="4">
        <f>IF(OR(Backtest!D327="",Backtest!I327=""),"",Backtest!I327)</f>
        <v/>
      </c>
      <c r="H327" t="str" s="4">
        <f>IF(OR(Backtest!D327="",Backtest!J327=""),"",Backtest!J327)</f>
        <v/>
      </c>
      <c r="I327" t="str" s="6">
        <f>IF(OR(Backtest!D327="",Backtest!H327="",Backtest!I327=""),"",ROUNDDOWN(ROUND(Resumen!$B$27/ABS(Backtest!H327-Backtest!I327),6),0))</f>
        <v/>
      </c>
      <c r="J327" t="str" s="4">
        <f>IF(Backtest!Q327="","",ROUND(Backtest!Q327*Resumen!$B$27,2))</f>
        <v/>
      </c>
      <c r="K327" t="str">
        <f>IF(OR(Backtest!D327="",Backtest!N327=""),"",Backtest!N327)</f>
        <v/>
      </c>
      <c r="L327" t="str" s="8">
        <f>IF(Backtest!D327="","",TRIM("Backtest manual. "&amp;Backtest!O327))</f>
        <v/>
      </c>
      <c r="M327" t="str" s="8">
        <f>IF(Backtest!D327="","","Demo")</f>
        <v/>
      </c>
    </row>
    <row r="328">
      <c r="A328" t="str" s="10">
        <f>IF(OR(Backtest!D328="",Backtest!B328=""),"",Backtest!B328)</f>
        <v/>
      </c>
      <c r="B328" t="str">
        <f>IF(OR(Backtest!D328="",Backtest!C328=""),"",Backtest!C328)</f>
        <v/>
      </c>
      <c r="C328" t="str">
        <f>IF(OR(Backtest!D328="",Backtest!D328=""),"",Backtest!D328)</f>
        <v/>
      </c>
      <c r="D328" t="str">
        <f>IF(OR(Backtest!D328="",Backtest!E328=""),"",Backtest!E328)</f>
        <v/>
      </c>
      <c r="E328" t="str">
        <f>IF(OR(Backtest!D328="",Backtest!F328=""),"",Backtest!F328)</f>
        <v/>
      </c>
      <c r="F328" t="str" s="4">
        <f>IF(OR(Backtest!D328="",Backtest!H328=""),"",Backtest!H328)</f>
        <v/>
      </c>
      <c r="G328" t="str" s="4">
        <f>IF(OR(Backtest!D328="",Backtest!I328=""),"",Backtest!I328)</f>
        <v/>
      </c>
      <c r="H328" t="str" s="4">
        <f>IF(OR(Backtest!D328="",Backtest!J328=""),"",Backtest!J328)</f>
        <v/>
      </c>
      <c r="I328" t="str" s="6">
        <f>IF(OR(Backtest!D328="",Backtest!H328="",Backtest!I328=""),"",ROUNDDOWN(ROUND(Resumen!$B$27/ABS(Backtest!H328-Backtest!I328),6),0))</f>
        <v/>
      </c>
      <c r="J328" t="str" s="4">
        <f>IF(Backtest!Q328="","",ROUND(Backtest!Q328*Resumen!$B$27,2))</f>
        <v/>
      </c>
      <c r="K328" t="str">
        <f>IF(OR(Backtest!D328="",Backtest!N328=""),"",Backtest!N328)</f>
        <v/>
      </c>
      <c r="L328" t="str" s="8">
        <f>IF(Backtest!D328="","",TRIM("Backtest manual. "&amp;Backtest!O328))</f>
        <v/>
      </c>
      <c r="M328" t="str" s="8">
        <f>IF(Backtest!D328="","","Demo")</f>
        <v/>
      </c>
    </row>
    <row r="329">
      <c r="A329" t="str" s="10">
        <f>IF(OR(Backtest!D329="",Backtest!B329=""),"",Backtest!B329)</f>
        <v/>
      </c>
      <c r="B329" t="str">
        <f>IF(OR(Backtest!D329="",Backtest!C329=""),"",Backtest!C329)</f>
        <v/>
      </c>
      <c r="C329" t="str">
        <f>IF(OR(Backtest!D329="",Backtest!D329=""),"",Backtest!D329)</f>
        <v/>
      </c>
      <c r="D329" t="str">
        <f>IF(OR(Backtest!D329="",Backtest!E329=""),"",Backtest!E329)</f>
        <v/>
      </c>
      <c r="E329" t="str">
        <f>IF(OR(Backtest!D329="",Backtest!F329=""),"",Backtest!F329)</f>
        <v/>
      </c>
      <c r="F329" t="str" s="4">
        <f>IF(OR(Backtest!D329="",Backtest!H329=""),"",Backtest!H329)</f>
        <v/>
      </c>
      <c r="G329" t="str" s="4">
        <f>IF(OR(Backtest!D329="",Backtest!I329=""),"",Backtest!I329)</f>
        <v/>
      </c>
      <c r="H329" t="str" s="4">
        <f>IF(OR(Backtest!D329="",Backtest!J329=""),"",Backtest!J329)</f>
        <v/>
      </c>
      <c r="I329" t="str" s="6">
        <f>IF(OR(Backtest!D329="",Backtest!H329="",Backtest!I329=""),"",ROUNDDOWN(ROUND(Resumen!$B$27/ABS(Backtest!H329-Backtest!I329),6),0))</f>
        <v/>
      </c>
      <c r="J329" t="str" s="4">
        <f>IF(Backtest!Q329="","",ROUND(Backtest!Q329*Resumen!$B$27,2))</f>
        <v/>
      </c>
      <c r="K329" t="str">
        <f>IF(OR(Backtest!D329="",Backtest!N329=""),"",Backtest!N329)</f>
        <v/>
      </c>
      <c r="L329" t="str" s="8">
        <f>IF(Backtest!D329="","",TRIM("Backtest manual. "&amp;Backtest!O329))</f>
        <v/>
      </c>
      <c r="M329" t="str" s="8">
        <f>IF(Backtest!D329="","","Demo")</f>
        <v/>
      </c>
    </row>
    <row r="330">
      <c r="A330" t="str" s="10">
        <f>IF(OR(Backtest!D330="",Backtest!B330=""),"",Backtest!B330)</f>
        <v/>
      </c>
      <c r="B330" t="str">
        <f>IF(OR(Backtest!D330="",Backtest!C330=""),"",Backtest!C330)</f>
        <v/>
      </c>
      <c r="C330" t="str">
        <f>IF(OR(Backtest!D330="",Backtest!D330=""),"",Backtest!D330)</f>
        <v/>
      </c>
      <c r="D330" t="str">
        <f>IF(OR(Backtest!D330="",Backtest!E330=""),"",Backtest!E330)</f>
        <v/>
      </c>
      <c r="E330" t="str">
        <f>IF(OR(Backtest!D330="",Backtest!F330=""),"",Backtest!F330)</f>
        <v/>
      </c>
      <c r="F330" t="str" s="4">
        <f>IF(OR(Backtest!D330="",Backtest!H330=""),"",Backtest!H330)</f>
        <v/>
      </c>
      <c r="G330" t="str" s="4">
        <f>IF(OR(Backtest!D330="",Backtest!I330=""),"",Backtest!I330)</f>
        <v/>
      </c>
      <c r="H330" t="str" s="4">
        <f>IF(OR(Backtest!D330="",Backtest!J330=""),"",Backtest!J330)</f>
        <v/>
      </c>
      <c r="I330" t="str" s="6">
        <f>IF(OR(Backtest!D330="",Backtest!H330="",Backtest!I330=""),"",ROUNDDOWN(ROUND(Resumen!$B$27/ABS(Backtest!H330-Backtest!I330),6),0))</f>
        <v/>
      </c>
      <c r="J330" t="str" s="4">
        <f>IF(Backtest!Q330="","",ROUND(Backtest!Q330*Resumen!$B$27,2))</f>
        <v/>
      </c>
      <c r="K330" t="str">
        <f>IF(OR(Backtest!D330="",Backtest!N330=""),"",Backtest!N330)</f>
        <v/>
      </c>
      <c r="L330" t="str" s="8">
        <f>IF(Backtest!D330="","",TRIM("Backtest manual. "&amp;Backtest!O330))</f>
        <v/>
      </c>
      <c r="M330" t="str" s="8">
        <f>IF(Backtest!D330="","","Demo")</f>
        <v/>
      </c>
    </row>
    <row r="331">
      <c r="A331" t="str" s="10">
        <f>IF(OR(Backtest!D331="",Backtest!B331=""),"",Backtest!B331)</f>
        <v/>
      </c>
      <c r="B331" t="str">
        <f>IF(OR(Backtest!D331="",Backtest!C331=""),"",Backtest!C331)</f>
        <v/>
      </c>
      <c r="C331" t="str">
        <f>IF(OR(Backtest!D331="",Backtest!D331=""),"",Backtest!D331)</f>
        <v/>
      </c>
      <c r="D331" t="str">
        <f>IF(OR(Backtest!D331="",Backtest!E331=""),"",Backtest!E331)</f>
        <v/>
      </c>
      <c r="E331" t="str">
        <f>IF(OR(Backtest!D331="",Backtest!F331=""),"",Backtest!F331)</f>
        <v/>
      </c>
      <c r="F331" t="str" s="4">
        <f>IF(OR(Backtest!D331="",Backtest!H331=""),"",Backtest!H331)</f>
        <v/>
      </c>
      <c r="G331" t="str" s="4">
        <f>IF(OR(Backtest!D331="",Backtest!I331=""),"",Backtest!I331)</f>
        <v/>
      </c>
      <c r="H331" t="str" s="4">
        <f>IF(OR(Backtest!D331="",Backtest!J331=""),"",Backtest!J331)</f>
        <v/>
      </c>
      <c r="I331" t="str" s="6">
        <f>IF(OR(Backtest!D331="",Backtest!H331="",Backtest!I331=""),"",ROUNDDOWN(ROUND(Resumen!$B$27/ABS(Backtest!H331-Backtest!I331),6),0))</f>
        <v/>
      </c>
      <c r="J331" t="str" s="4">
        <f>IF(Backtest!Q331="","",ROUND(Backtest!Q331*Resumen!$B$27,2))</f>
        <v/>
      </c>
      <c r="K331" t="str">
        <f>IF(OR(Backtest!D331="",Backtest!N331=""),"",Backtest!N331)</f>
        <v/>
      </c>
      <c r="L331" t="str" s="8">
        <f>IF(Backtest!D331="","",TRIM("Backtest manual. "&amp;Backtest!O331))</f>
        <v/>
      </c>
      <c r="M331" t="str" s="8">
        <f>IF(Backtest!D331="","","Demo")</f>
        <v/>
      </c>
    </row>
    <row r="332">
      <c r="A332" t="str" s="10">
        <f>IF(OR(Backtest!D332="",Backtest!B332=""),"",Backtest!B332)</f>
        <v/>
      </c>
      <c r="B332" t="str">
        <f>IF(OR(Backtest!D332="",Backtest!C332=""),"",Backtest!C332)</f>
        <v/>
      </c>
      <c r="C332" t="str">
        <f>IF(OR(Backtest!D332="",Backtest!D332=""),"",Backtest!D332)</f>
        <v/>
      </c>
      <c r="D332" t="str">
        <f>IF(OR(Backtest!D332="",Backtest!E332=""),"",Backtest!E332)</f>
        <v/>
      </c>
      <c r="E332" t="str">
        <f>IF(OR(Backtest!D332="",Backtest!F332=""),"",Backtest!F332)</f>
        <v/>
      </c>
      <c r="F332" t="str" s="4">
        <f>IF(OR(Backtest!D332="",Backtest!H332=""),"",Backtest!H332)</f>
        <v/>
      </c>
      <c r="G332" t="str" s="4">
        <f>IF(OR(Backtest!D332="",Backtest!I332=""),"",Backtest!I332)</f>
        <v/>
      </c>
      <c r="H332" t="str" s="4">
        <f>IF(OR(Backtest!D332="",Backtest!J332=""),"",Backtest!J332)</f>
        <v/>
      </c>
      <c r="I332" t="str" s="6">
        <f>IF(OR(Backtest!D332="",Backtest!H332="",Backtest!I332=""),"",ROUNDDOWN(ROUND(Resumen!$B$27/ABS(Backtest!H332-Backtest!I332),6),0))</f>
        <v/>
      </c>
      <c r="J332" t="str" s="4">
        <f>IF(Backtest!Q332="","",ROUND(Backtest!Q332*Resumen!$B$27,2))</f>
        <v/>
      </c>
      <c r="K332" t="str">
        <f>IF(OR(Backtest!D332="",Backtest!N332=""),"",Backtest!N332)</f>
        <v/>
      </c>
      <c r="L332" t="str" s="8">
        <f>IF(Backtest!D332="","",TRIM("Backtest manual. "&amp;Backtest!O332))</f>
        <v/>
      </c>
      <c r="M332" t="str" s="8">
        <f>IF(Backtest!D332="","","Demo")</f>
        <v/>
      </c>
    </row>
    <row r="333">
      <c r="A333" t="str" s="10">
        <f>IF(OR(Backtest!D333="",Backtest!B333=""),"",Backtest!B333)</f>
        <v/>
      </c>
      <c r="B333" t="str">
        <f>IF(OR(Backtest!D333="",Backtest!C333=""),"",Backtest!C333)</f>
        <v/>
      </c>
      <c r="C333" t="str">
        <f>IF(OR(Backtest!D333="",Backtest!D333=""),"",Backtest!D333)</f>
        <v/>
      </c>
      <c r="D333" t="str">
        <f>IF(OR(Backtest!D333="",Backtest!E333=""),"",Backtest!E333)</f>
        <v/>
      </c>
      <c r="E333" t="str">
        <f>IF(OR(Backtest!D333="",Backtest!F333=""),"",Backtest!F333)</f>
        <v/>
      </c>
      <c r="F333" t="str" s="4">
        <f>IF(OR(Backtest!D333="",Backtest!H333=""),"",Backtest!H333)</f>
        <v/>
      </c>
      <c r="G333" t="str" s="4">
        <f>IF(OR(Backtest!D333="",Backtest!I333=""),"",Backtest!I333)</f>
        <v/>
      </c>
      <c r="H333" t="str" s="4">
        <f>IF(OR(Backtest!D333="",Backtest!J333=""),"",Backtest!J333)</f>
        <v/>
      </c>
      <c r="I333" t="str" s="6">
        <f>IF(OR(Backtest!D333="",Backtest!H333="",Backtest!I333=""),"",ROUNDDOWN(ROUND(Resumen!$B$27/ABS(Backtest!H333-Backtest!I333),6),0))</f>
        <v/>
      </c>
      <c r="J333" t="str" s="4">
        <f>IF(Backtest!Q333="","",ROUND(Backtest!Q333*Resumen!$B$27,2))</f>
        <v/>
      </c>
      <c r="K333" t="str">
        <f>IF(OR(Backtest!D333="",Backtest!N333=""),"",Backtest!N333)</f>
        <v/>
      </c>
      <c r="L333" t="str" s="8">
        <f>IF(Backtest!D333="","",TRIM("Backtest manual. "&amp;Backtest!O333))</f>
        <v/>
      </c>
      <c r="M333" t="str" s="8">
        <f>IF(Backtest!D333="","","Demo")</f>
        <v/>
      </c>
    </row>
    <row r="334">
      <c r="A334" t="str" s="10">
        <f>IF(OR(Backtest!D334="",Backtest!B334=""),"",Backtest!B334)</f>
        <v/>
      </c>
      <c r="B334" t="str">
        <f>IF(OR(Backtest!D334="",Backtest!C334=""),"",Backtest!C334)</f>
        <v/>
      </c>
      <c r="C334" t="str">
        <f>IF(OR(Backtest!D334="",Backtest!D334=""),"",Backtest!D334)</f>
        <v/>
      </c>
      <c r="D334" t="str">
        <f>IF(OR(Backtest!D334="",Backtest!E334=""),"",Backtest!E334)</f>
        <v/>
      </c>
      <c r="E334" t="str">
        <f>IF(OR(Backtest!D334="",Backtest!F334=""),"",Backtest!F334)</f>
        <v/>
      </c>
      <c r="F334" t="str" s="4">
        <f>IF(OR(Backtest!D334="",Backtest!H334=""),"",Backtest!H334)</f>
        <v/>
      </c>
      <c r="G334" t="str" s="4">
        <f>IF(OR(Backtest!D334="",Backtest!I334=""),"",Backtest!I334)</f>
        <v/>
      </c>
      <c r="H334" t="str" s="4">
        <f>IF(OR(Backtest!D334="",Backtest!J334=""),"",Backtest!J334)</f>
        <v/>
      </c>
      <c r="I334" t="str" s="6">
        <f>IF(OR(Backtest!D334="",Backtest!H334="",Backtest!I334=""),"",ROUNDDOWN(ROUND(Resumen!$B$27/ABS(Backtest!H334-Backtest!I334),6),0))</f>
        <v/>
      </c>
      <c r="J334" t="str" s="4">
        <f>IF(Backtest!Q334="","",ROUND(Backtest!Q334*Resumen!$B$27,2))</f>
        <v/>
      </c>
      <c r="K334" t="str">
        <f>IF(OR(Backtest!D334="",Backtest!N334=""),"",Backtest!N334)</f>
        <v/>
      </c>
      <c r="L334" t="str" s="8">
        <f>IF(Backtest!D334="","",TRIM("Backtest manual. "&amp;Backtest!O334))</f>
        <v/>
      </c>
      <c r="M334" t="str" s="8">
        <f>IF(Backtest!D334="","","Demo")</f>
        <v/>
      </c>
    </row>
    <row r="335">
      <c r="A335" t="str" s="10">
        <f>IF(OR(Backtest!D335="",Backtest!B335=""),"",Backtest!B335)</f>
        <v/>
      </c>
      <c r="B335" t="str">
        <f>IF(OR(Backtest!D335="",Backtest!C335=""),"",Backtest!C335)</f>
        <v/>
      </c>
      <c r="C335" t="str">
        <f>IF(OR(Backtest!D335="",Backtest!D335=""),"",Backtest!D335)</f>
        <v/>
      </c>
      <c r="D335" t="str">
        <f>IF(OR(Backtest!D335="",Backtest!E335=""),"",Backtest!E335)</f>
        <v/>
      </c>
      <c r="E335" t="str">
        <f>IF(OR(Backtest!D335="",Backtest!F335=""),"",Backtest!F335)</f>
        <v/>
      </c>
      <c r="F335" t="str" s="4">
        <f>IF(OR(Backtest!D335="",Backtest!H335=""),"",Backtest!H335)</f>
        <v/>
      </c>
      <c r="G335" t="str" s="4">
        <f>IF(OR(Backtest!D335="",Backtest!I335=""),"",Backtest!I335)</f>
        <v/>
      </c>
      <c r="H335" t="str" s="4">
        <f>IF(OR(Backtest!D335="",Backtest!J335=""),"",Backtest!J335)</f>
        <v/>
      </c>
      <c r="I335" t="str" s="6">
        <f>IF(OR(Backtest!D335="",Backtest!H335="",Backtest!I335=""),"",ROUNDDOWN(ROUND(Resumen!$B$27/ABS(Backtest!H335-Backtest!I335),6),0))</f>
        <v/>
      </c>
      <c r="J335" t="str" s="4">
        <f>IF(Backtest!Q335="","",ROUND(Backtest!Q335*Resumen!$B$27,2))</f>
        <v/>
      </c>
      <c r="K335" t="str">
        <f>IF(OR(Backtest!D335="",Backtest!N335=""),"",Backtest!N335)</f>
        <v/>
      </c>
      <c r="L335" t="str" s="8">
        <f>IF(Backtest!D335="","",TRIM("Backtest manual. "&amp;Backtest!O335))</f>
        <v/>
      </c>
      <c r="M335" t="str" s="8">
        <f>IF(Backtest!D335="","","Demo")</f>
        <v/>
      </c>
    </row>
    <row r="336">
      <c r="A336" t="str" s="10">
        <f>IF(OR(Backtest!D336="",Backtest!B336=""),"",Backtest!B336)</f>
        <v/>
      </c>
      <c r="B336" t="str">
        <f>IF(OR(Backtest!D336="",Backtest!C336=""),"",Backtest!C336)</f>
        <v/>
      </c>
      <c r="C336" t="str">
        <f>IF(OR(Backtest!D336="",Backtest!D336=""),"",Backtest!D336)</f>
        <v/>
      </c>
      <c r="D336" t="str">
        <f>IF(OR(Backtest!D336="",Backtest!E336=""),"",Backtest!E336)</f>
        <v/>
      </c>
      <c r="E336" t="str">
        <f>IF(OR(Backtest!D336="",Backtest!F336=""),"",Backtest!F336)</f>
        <v/>
      </c>
      <c r="F336" t="str" s="4">
        <f>IF(OR(Backtest!D336="",Backtest!H336=""),"",Backtest!H336)</f>
        <v/>
      </c>
      <c r="G336" t="str" s="4">
        <f>IF(OR(Backtest!D336="",Backtest!I336=""),"",Backtest!I336)</f>
        <v/>
      </c>
      <c r="H336" t="str" s="4">
        <f>IF(OR(Backtest!D336="",Backtest!J336=""),"",Backtest!J336)</f>
        <v/>
      </c>
      <c r="I336" t="str" s="6">
        <f>IF(OR(Backtest!D336="",Backtest!H336="",Backtest!I336=""),"",ROUNDDOWN(ROUND(Resumen!$B$27/ABS(Backtest!H336-Backtest!I336),6),0))</f>
        <v/>
      </c>
      <c r="J336" t="str" s="4">
        <f>IF(Backtest!Q336="","",ROUND(Backtest!Q336*Resumen!$B$27,2))</f>
        <v/>
      </c>
      <c r="K336" t="str">
        <f>IF(OR(Backtest!D336="",Backtest!N336=""),"",Backtest!N336)</f>
        <v/>
      </c>
      <c r="L336" t="str" s="8">
        <f>IF(Backtest!D336="","",TRIM("Backtest manual. "&amp;Backtest!O336))</f>
        <v/>
      </c>
      <c r="M336" t="str" s="8">
        <f>IF(Backtest!D336="","","Demo")</f>
        <v/>
      </c>
    </row>
    <row r="337">
      <c r="A337" t="str" s="10">
        <f>IF(OR(Backtest!D337="",Backtest!B337=""),"",Backtest!B337)</f>
        <v/>
      </c>
      <c r="B337" t="str">
        <f>IF(OR(Backtest!D337="",Backtest!C337=""),"",Backtest!C337)</f>
        <v/>
      </c>
      <c r="C337" t="str">
        <f>IF(OR(Backtest!D337="",Backtest!D337=""),"",Backtest!D337)</f>
        <v/>
      </c>
      <c r="D337" t="str">
        <f>IF(OR(Backtest!D337="",Backtest!E337=""),"",Backtest!E337)</f>
        <v/>
      </c>
      <c r="E337" t="str">
        <f>IF(OR(Backtest!D337="",Backtest!F337=""),"",Backtest!F337)</f>
        <v/>
      </c>
      <c r="F337" t="str" s="4">
        <f>IF(OR(Backtest!D337="",Backtest!H337=""),"",Backtest!H337)</f>
        <v/>
      </c>
      <c r="G337" t="str" s="4">
        <f>IF(OR(Backtest!D337="",Backtest!I337=""),"",Backtest!I337)</f>
        <v/>
      </c>
      <c r="H337" t="str" s="4">
        <f>IF(OR(Backtest!D337="",Backtest!J337=""),"",Backtest!J337)</f>
        <v/>
      </c>
      <c r="I337" t="str" s="6">
        <f>IF(OR(Backtest!D337="",Backtest!H337="",Backtest!I337=""),"",ROUNDDOWN(ROUND(Resumen!$B$27/ABS(Backtest!H337-Backtest!I337),6),0))</f>
        <v/>
      </c>
      <c r="J337" t="str" s="4">
        <f>IF(Backtest!Q337="","",ROUND(Backtest!Q337*Resumen!$B$27,2))</f>
        <v/>
      </c>
      <c r="K337" t="str">
        <f>IF(OR(Backtest!D337="",Backtest!N337=""),"",Backtest!N337)</f>
        <v/>
      </c>
      <c r="L337" t="str" s="8">
        <f>IF(Backtest!D337="","",TRIM("Backtest manual. "&amp;Backtest!O337))</f>
        <v/>
      </c>
      <c r="M337" t="str" s="8">
        <f>IF(Backtest!D337="","","Demo")</f>
        <v/>
      </c>
    </row>
    <row r="338">
      <c r="A338" t="str" s="10">
        <f>IF(OR(Backtest!D338="",Backtest!B338=""),"",Backtest!B338)</f>
        <v/>
      </c>
      <c r="B338" t="str">
        <f>IF(OR(Backtest!D338="",Backtest!C338=""),"",Backtest!C338)</f>
        <v/>
      </c>
      <c r="C338" t="str">
        <f>IF(OR(Backtest!D338="",Backtest!D338=""),"",Backtest!D338)</f>
        <v/>
      </c>
      <c r="D338" t="str">
        <f>IF(OR(Backtest!D338="",Backtest!E338=""),"",Backtest!E338)</f>
        <v/>
      </c>
      <c r="E338" t="str">
        <f>IF(OR(Backtest!D338="",Backtest!F338=""),"",Backtest!F338)</f>
        <v/>
      </c>
      <c r="F338" t="str" s="4">
        <f>IF(OR(Backtest!D338="",Backtest!H338=""),"",Backtest!H338)</f>
        <v/>
      </c>
      <c r="G338" t="str" s="4">
        <f>IF(OR(Backtest!D338="",Backtest!I338=""),"",Backtest!I338)</f>
        <v/>
      </c>
      <c r="H338" t="str" s="4">
        <f>IF(OR(Backtest!D338="",Backtest!J338=""),"",Backtest!J338)</f>
        <v/>
      </c>
      <c r="I338" t="str" s="6">
        <f>IF(OR(Backtest!D338="",Backtest!H338="",Backtest!I338=""),"",ROUNDDOWN(ROUND(Resumen!$B$27/ABS(Backtest!H338-Backtest!I338),6),0))</f>
        <v/>
      </c>
      <c r="J338" t="str" s="4">
        <f>IF(Backtest!Q338="","",ROUND(Backtest!Q338*Resumen!$B$27,2))</f>
        <v/>
      </c>
      <c r="K338" t="str">
        <f>IF(OR(Backtest!D338="",Backtest!N338=""),"",Backtest!N338)</f>
        <v/>
      </c>
      <c r="L338" t="str" s="8">
        <f>IF(Backtest!D338="","",TRIM("Backtest manual. "&amp;Backtest!O338))</f>
        <v/>
      </c>
      <c r="M338" t="str" s="8">
        <f>IF(Backtest!D338="","","Demo")</f>
        <v/>
      </c>
    </row>
    <row r="339">
      <c r="A339" t="str" s="10">
        <f>IF(OR(Backtest!D339="",Backtest!B339=""),"",Backtest!B339)</f>
        <v/>
      </c>
      <c r="B339" t="str">
        <f>IF(OR(Backtest!D339="",Backtest!C339=""),"",Backtest!C339)</f>
        <v/>
      </c>
      <c r="C339" t="str">
        <f>IF(OR(Backtest!D339="",Backtest!D339=""),"",Backtest!D339)</f>
        <v/>
      </c>
      <c r="D339" t="str">
        <f>IF(OR(Backtest!D339="",Backtest!E339=""),"",Backtest!E339)</f>
        <v/>
      </c>
      <c r="E339" t="str">
        <f>IF(OR(Backtest!D339="",Backtest!F339=""),"",Backtest!F339)</f>
        <v/>
      </c>
      <c r="F339" t="str" s="4">
        <f>IF(OR(Backtest!D339="",Backtest!H339=""),"",Backtest!H339)</f>
        <v/>
      </c>
      <c r="G339" t="str" s="4">
        <f>IF(OR(Backtest!D339="",Backtest!I339=""),"",Backtest!I339)</f>
        <v/>
      </c>
      <c r="H339" t="str" s="4">
        <f>IF(OR(Backtest!D339="",Backtest!J339=""),"",Backtest!J339)</f>
        <v/>
      </c>
      <c r="I339" t="str" s="6">
        <f>IF(OR(Backtest!D339="",Backtest!H339="",Backtest!I339=""),"",ROUNDDOWN(ROUND(Resumen!$B$27/ABS(Backtest!H339-Backtest!I339),6),0))</f>
        <v/>
      </c>
      <c r="J339" t="str" s="4">
        <f>IF(Backtest!Q339="","",ROUND(Backtest!Q339*Resumen!$B$27,2))</f>
        <v/>
      </c>
      <c r="K339" t="str">
        <f>IF(OR(Backtest!D339="",Backtest!N339=""),"",Backtest!N339)</f>
        <v/>
      </c>
      <c r="L339" t="str" s="8">
        <f>IF(Backtest!D339="","",TRIM("Backtest manual. "&amp;Backtest!O339))</f>
        <v/>
      </c>
      <c r="M339" t="str" s="8">
        <f>IF(Backtest!D339="","","Demo")</f>
        <v/>
      </c>
    </row>
    <row r="340">
      <c r="A340" t="str" s="10">
        <f>IF(OR(Backtest!D340="",Backtest!B340=""),"",Backtest!B340)</f>
        <v/>
      </c>
      <c r="B340" t="str">
        <f>IF(OR(Backtest!D340="",Backtest!C340=""),"",Backtest!C340)</f>
        <v/>
      </c>
      <c r="C340" t="str">
        <f>IF(OR(Backtest!D340="",Backtest!D340=""),"",Backtest!D340)</f>
        <v/>
      </c>
      <c r="D340" t="str">
        <f>IF(OR(Backtest!D340="",Backtest!E340=""),"",Backtest!E340)</f>
        <v/>
      </c>
      <c r="E340" t="str">
        <f>IF(OR(Backtest!D340="",Backtest!F340=""),"",Backtest!F340)</f>
        <v/>
      </c>
      <c r="F340" t="str" s="4">
        <f>IF(OR(Backtest!D340="",Backtest!H340=""),"",Backtest!H340)</f>
        <v/>
      </c>
      <c r="G340" t="str" s="4">
        <f>IF(OR(Backtest!D340="",Backtest!I340=""),"",Backtest!I340)</f>
        <v/>
      </c>
      <c r="H340" t="str" s="4">
        <f>IF(OR(Backtest!D340="",Backtest!J340=""),"",Backtest!J340)</f>
        <v/>
      </c>
      <c r="I340" t="str" s="6">
        <f>IF(OR(Backtest!D340="",Backtest!H340="",Backtest!I340=""),"",ROUNDDOWN(ROUND(Resumen!$B$27/ABS(Backtest!H340-Backtest!I340),6),0))</f>
        <v/>
      </c>
      <c r="J340" t="str" s="4">
        <f>IF(Backtest!Q340="","",ROUND(Backtest!Q340*Resumen!$B$27,2))</f>
        <v/>
      </c>
      <c r="K340" t="str">
        <f>IF(OR(Backtest!D340="",Backtest!N340=""),"",Backtest!N340)</f>
        <v/>
      </c>
      <c r="L340" t="str" s="8">
        <f>IF(Backtest!D340="","",TRIM("Backtest manual. "&amp;Backtest!O340))</f>
        <v/>
      </c>
      <c r="M340" t="str" s="8">
        <f>IF(Backtest!D340="","","Demo")</f>
        <v/>
      </c>
    </row>
    <row r="341">
      <c r="A341" t="str" s="10">
        <f>IF(OR(Backtest!D341="",Backtest!B341=""),"",Backtest!B341)</f>
        <v/>
      </c>
      <c r="B341" t="str">
        <f>IF(OR(Backtest!D341="",Backtest!C341=""),"",Backtest!C341)</f>
        <v/>
      </c>
      <c r="C341" t="str">
        <f>IF(OR(Backtest!D341="",Backtest!D341=""),"",Backtest!D341)</f>
        <v/>
      </c>
      <c r="D341" t="str">
        <f>IF(OR(Backtest!D341="",Backtest!E341=""),"",Backtest!E341)</f>
        <v/>
      </c>
      <c r="E341" t="str">
        <f>IF(OR(Backtest!D341="",Backtest!F341=""),"",Backtest!F341)</f>
        <v/>
      </c>
      <c r="F341" t="str" s="4">
        <f>IF(OR(Backtest!D341="",Backtest!H341=""),"",Backtest!H341)</f>
        <v/>
      </c>
      <c r="G341" t="str" s="4">
        <f>IF(OR(Backtest!D341="",Backtest!I341=""),"",Backtest!I341)</f>
        <v/>
      </c>
      <c r="H341" t="str" s="4">
        <f>IF(OR(Backtest!D341="",Backtest!J341=""),"",Backtest!J341)</f>
        <v/>
      </c>
      <c r="I341" t="str" s="6">
        <f>IF(OR(Backtest!D341="",Backtest!H341="",Backtest!I341=""),"",ROUNDDOWN(ROUND(Resumen!$B$27/ABS(Backtest!H341-Backtest!I341),6),0))</f>
        <v/>
      </c>
      <c r="J341" t="str" s="4">
        <f>IF(Backtest!Q341="","",ROUND(Backtest!Q341*Resumen!$B$27,2))</f>
        <v/>
      </c>
      <c r="K341" t="str">
        <f>IF(OR(Backtest!D341="",Backtest!N341=""),"",Backtest!N341)</f>
        <v/>
      </c>
      <c r="L341" t="str" s="8">
        <f>IF(Backtest!D341="","",TRIM("Backtest manual. "&amp;Backtest!O341))</f>
        <v/>
      </c>
      <c r="M341" t="str" s="8">
        <f>IF(Backtest!D341="","","Demo")</f>
        <v/>
      </c>
    </row>
    <row r="342">
      <c r="A342" t="str" s="10">
        <f>IF(OR(Backtest!D342="",Backtest!B342=""),"",Backtest!B342)</f>
        <v/>
      </c>
      <c r="B342" t="str">
        <f>IF(OR(Backtest!D342="",Backtest!C342=""),"",Backtest!C342)</f>
        <v/>
      </c>
      <c r="C342" t="str">
        <f>IF(OR(Backtest!D342="",Backtest!D342=""),"",Backtest!D342)</f>
        <v/>
      </c>
      <c r="D342" t="str">
        <f>IF(OR(Backtest!D342="",Backtest!E342=""),"",Backtest!E342)</f>
        <v/>
      </c>
      <c r="E342" t="str">
        <f>IF(OR(Backtest!D342="",Backtest!F342=""),"",Backtest!F342)</f>
        <v/>
      </c>
      <c r="F342" t="str" s="4">
        <f>IF(OR(Backtest!D342="",Backtest!H342=""),"",Backtest!H342)</f>
        <v/>
      </c>
      <c r="G342" t="str" s="4">
        <f>IF(OR(Backtest!D342="",Backtest!I342=""),"",Backtest!I342)</f>
        <v/>
      </c>
      <c r="H342" t="str" s="4">
        <f>IF(OR(Backtest!D342="",Backtest!J342=""),"",Backtest!J342)</f>
        <v/>
      </c>
      <c r="I342" t="str" s="6">
        <f>IF(OR(Backtest!D342="",Backtest!H342="",Backtest!I342=""),"",ROUNDDOWN(ROUND(Resumen!$B$27/ABS(Backtest!H342-Backtest!I342),6),0))</f>
        <v/>
      </c>
      <c r="J342" t="str" s="4">
        <f>IF(Backtest!Q342="","",ROUND(Backtest!Q342*Resumen!$B$27,2))</f>
        <v/>
      </c>
      <c r="K342" t="str">
        <f>IF(OR(Backtest!D342="",Backtest!N342=""),"",Backtest!N342)</f>
        <v/>
      </c>
      <c r="L342" t="str" s="8">
        <f>IF(Backtest!D342="","",TRIM("Backtest manual. "&amp;Backtest!O342))</f>
        <v/>
      </c>
      <c r="M342" t="str" s="8">
        <f>IF(Backtest!D342="","","Demo")</f>
        <v/>
      </c>
    </row>
    <row r="343">
      <c r="A343" t="str" s="10">
        <f>IF(OR(Backtest!D343="",Backtest!B343=""),"",Backtest!B343)</f>
        <v/>
      </c>
      <c r="B343" t="str">
        <f>IF(OR(Backtest!D343="",Backtest!C343=""),"",Backtest!C343)</f>
        <v/>
      </c>
      <c r="C343" t="str">
        <f>IF(OR(Backtest!D343="",Backtest!D343=""),"",Backtest!D343)</f>
        <v/>
      </c>
      <c r="D343" t="str">
        <f>IF(OR(Backtest!D343="",Backtest!E343=""),"",Backtest!E343)</f>
        <v/>
      </c>
      <c r="E343" t="str">
        <f>IF(OR(Backtest!D343="",Backtest!F343=""),"",Backtest!F343)</f>
        <v/>
      </c>
      <c r="F343" t="str" s="4">
        <f>IF(OR(Backtest!D343="",Backtest!H343=""),"",Backtest!H343)</f>
        <v/>
      </c>
      <c r="G343" t="str" s="4">
        <f>IF(OR(Backtest!D343="",Backtest!I343=""),"",Backtest!I343)</f>
        <v/>
      </c>
      <c r="H343" t="str" s="4">
        <f>IF(OR(Backtest!D343="",Backtest!J343=""),"",Backtest!J343)</f>
        <v/>
      </c>
      <c r="I343" t="str" s="6">
        <f>IF(OR(Backtest!D343="",Backtest!H343="",Backtest!I343=""),"",ROUNDDOWN(ROUND(Resumen!$B$27/ABS(Backtest!H343-Backtest!I343),6),0))</f>
        <v/>
      </c>
      <c r="J343" t="str" s="4">
        <f>IF(Backtest!Q343="","",ROUND(Backtest!Q343*Resumen!$B$27,2))</f>
        <v/>
      </c>
      <c r="K343" t="str">
        <f>IF(OR(Backtest!D343="",Backtest!N343=""),"",Backtest!N343)</f>
        <v/>
      </c>
      <c r="L343" t="str" s="8">
        <f>IF(Backtest!D343="","",TRIM("Backtest manual. "&amp;Backtest!O343))</f>
        <v/>
      </c>
      <c r="M343" t="str" s="8">
        <f>IF(Backtest!D343="","","Demo")</f>
        <v/>
      </c>
    </row>
    <row r="344">
      <c r="A344" t="str" s="10">
        <f>IF(OR(Backtest!D344="",Backtest!B344=""),"",Backtest!B344)</f>
        <v/>
      </c>
      <c r="B344" t="str">
        <f>IF(OR(Backtest!D344="",Backtest!C344=""),"",Backtest!C344)</f>
        <v/>
      </c>
      <c r="C344" t="str">
        <f>IF(OR(Backtest!D344="",Backtest!D344=""),"",Backtest!D344)</f>
        <v/>
      </c>
      <c r="D344" t="str">
        <f>IF(OR(Backtest!D344="",Backtest!E344=""),"",Backtest!E344)</f>
        <v/>
      </c>
      <c r="E344" t="str">
        <f>IF(OR(Backtest!D344="",Backtest!F344=""),"",Backtest!F344)</f>
        <v/>
      </c>
      <c r="F344" t="str" s="4">
        <f>IF(OR(Backtest!D344="",Backtest!H344=""),"",Backtest!H344)</f>
        <v/>
      </c>
      <c r="G344" t="str" s="4">
        <f>IF(OR(Backtest!D344="",Backtest!I344=""),"",Backtest!I344)</f>
        <v/>
      </c>
      <c r="H344" t="str" s="4">
        <f>IF(OR(Backtest!D344="",Backtest!J344=""),"",Backtest!J344)</f>
        <v/>
      </c>
      <c r="I344" t="str" s="6">
        <f>IF(OR(Backtest!D344="",Backtest!H344="",Backtest!I344=""),"",ROUNDDOWN(ROUND(Resumen!$B$27/ABS(Backtest!H344-Backtest!I344),6),0))</f>
        <v/>
      </c>
      <c r="J344" t="str" s="4">
        <f>IF(Backtest!Q344="","",ROUND(Backtest!Q344*Resumen!$B$27,2))</f>
        <v/>
      </c>
      <c r="K344" t="str">
        <f>IF(OR(Backtest!D344="",Backtest!N344=""),"",Backtest!N344)</f>
        <v/>
      </c>
      <c r="L344" t="str" s="8">
        <f>IF(Backtest!D344="","",TRIM("Backtest manual. "&amp;Backtest!O344))</f>
        <v/>
      </c>
      <c r="M344" t="str" s="8">
        <f>IF(Backtest!D344="","","Demo")</f>
        <v/>
      </c>
    </row>
    <row r="345">
      <c r="A345" t="str" s="10">
        <f>IF(OR(Backtest!D345="",Backtest!B345=""),"",Backtest!B345)</f>
        <v/>
      </c>
      <c r="B345" t="str">
        <f>IF(OR(Backtest!D345="",Backtest!C345=""),"",Backtest!C345)</f>
        <v/>
      </c>
      <c r="C345" t="str">
        <f>IF(OR(Backtest!D345="",Backtest!D345=""),"",Backtest!D345)</f>
        <v/>
      </c>
      <c r="D345" t="str">
        <f>IF(OR(Backtest!D345="",Backtest!E345=""),"",Backtest!E345)</f>
        <v/>
      </c>
      <c r="E345" t="str">
        <f>IF(OR(Backtest!D345="",Backtest!F345=""),"",Backtest!F345)</f>
        <v/>
      </c>
      <c r="F345" t="str" s="4">
        <f>IF(OR(Backtest!D345="",Backtest!H345=""),"",Backtest!H345)</f>
        <v/>
      </c>
      <c r="G345" t="str" s="4">
        <f>IF(OR(Backtest!D345="",Backtest!I345=""),"",Backtest!I345)</f>
        <v/>
      </c>
      <c r="H345" t="str" s="4">
        <f>IF(OR(Backtest!D345="",Backtest!J345=""),"",Backtest!J345)</f>
        <v/>
      </c>
      <c r="I345" t="str" s="6">
        <f>IF(OR(Backtest!D345="",Backtest!H345="",Backtest!I345=""),"",ROUNDDOWN(ROUND(Resumen!$B$27/ABS(Backtest!H345-Backtest!I345),6),0))</f>
        <v/>
      </c>
      <c r="J345" t="str" s="4">
        <f>IF(Backtest!Q345="","",ROUND(Backtest!Q345*Resumen!$B$27,2))</f>
        <v/>
      </c>
      <c r="K345" t="str">
        <f>IF(OR(Backtest!D345="",Backtest!N345=""),"",Backtest!N345)</f>
        <v/>
      </c>
      <c r="L345" t="str" s="8">
        <f>IF(Backtest!D345="","",TRIM("Backtest manual. "&amp;Backtest!O345))</f>
        <v/>
      </c>
      <c r="M345" t="str" s="8">
        <f>IF(Backtest!D345="","","Demo")</f>
        <v/>
      </c>
    </row>
    <row r="346">
      <c r="A346" t="str" s="10">
        <f>IF(OR(Backtest!D346="",Backtest!B346=""),"",Backtest!B346)</f>
        <v/>
      </c>
      <c r="B346" t="str">
        <f>IF(OR(Backtest!D346="",Backtest!C346=""),"",Backtest!C346)</f>
        <v/>
      </c>
      <c r="C346" t="str">
        <f>IF(OR(Backtest!D346="",Backtest!D346=""),"",Backtest!D346)</f>
        <v/>
      </c>
      <c r="D346" t="str">
        <f>IF(OR(Backtest!D346="",Backtest!E346=""),"",Backtest!E346)</f>
        <v/>
      </c>
      <c r="E346" t="str">
        <f>IF(OR(Backtest!D346="",Backtest!F346=""),"",Backtest!F346)</f>
        <v/>
      </c>
      <c r="F346" t="str" s="4">
        <f>IF(OR(Backtest!D346="",Backtest!H346=""),"",Backtest!H346)</f>
        <v/>
      </c>
      <c r="G346" t="str" s="4">
        <f>IF(OR(Backtest!D346="",Backtest!I346=""),"",Backtest!I346)</f>
        <v/>
      </c>
      <c r="H346" t="str" s="4">
        <f>IF(OR(Backtest!D346="",Backtest!J346=""),"",Backtest!J346)</f>
        <v/>
      </c>
      <c r="I346" t="str" s="6">
        <f>IF(OR(Backtest!D346="",Backtest!H346="",Backtest!I346=""),"",ROUNDDOWN(ROUND(Resumen!$B$27/ABS(Backtest!H346-Backtest!I346),6),0))</f>
        <v/>
      </c>
      <c r="J346" t="str" s="4">
        <f>IF(Backtest!Q346="","",ROUND(Backtest!Q346*Resumen!$B$27,2))</f>
        <v/>
      </c>
      <c r="K346" t="str">
        <f>IF(OR(Backtest!D346="",Backtest!N346=""),"",Backtest!N346)</f>
        <v/>
      </c>
      <c r="L346" t="str" s="8">
        <f>IF(Backtest!D346="","",TRIM("Backtest manual. "&amp;Backtest!O346))</f>
        <v/>
      </c>
      <c r="M346" t="str" s="8">
        <f>IF(Backtest!D346="","","Demo")</f>
        <v/>
      </c>
    </row>
    <row r="347">
      <c r="A347" t="str" s="10">
        <f>IF(OR(Backtest!D347="",Backtest!B347=""),"",Backtest!B347)</f>
        <v/>
      </c>
      <c r="B347" t="str">
        <f>IF(OR(Backtest!D347="",Backtest!C347=""),"",Backtest!C347)</f>
        <v/>
      </c>
      <c r="C347" t="str">
        <f>IF(OR(Backtest!D347="",Backtest!D347=""),"",Backtest!D347)</f>
        <v/>
      </c>
      <c r="D347" t="str">
        <f>IF(OR(Backtest!D347="",Backtest!E347=""),"",Backtest!E347)</f>
        <v/>
      </c>
      <c r="E347" t="str">
        <f>IF(OR(Backtest!D347="",Backtest!F347=""),"",Backtest!F347)</f>
        <v/>
      </c>
      <c r="F347" t="str" s="4">
        <f>IF(OR(Backtest!D347="",Backtest!H347=""),"",Backtest!H347)</f>
        <v/>
      </c>
      <c r="G347" t="str" s="4">
        <f>IF(OR(Backtest!D347="",Backtest!I347=""),"",Backtest!I347)</f>
        <v/>
      </c>
      <c r="H347" t="str" s="4">
        <f>IF(OR(Backtest!D347="",Backtest!J347=""),"",Backtest!J347)</f>
        <v/>
      </c>
      <c r="I347" t="str" s="6">
        <f>IF(OR(Backtest!D347="",Backtest!H347="",Backtest!I347=""),"",ROUNDDOWN(ROUND(Resumen!$B$27/ABS(Backtest!H347-Backtest!I347),6),0))</f>
        <v/>
      </c>
      <c r="J347" t="str" s="4">
        <f>IF(Backtest!Q347="","",ROUND(Backtest!Q347*Resumen!$B$27,2))</f>
        <v/>
      </c>
      <c r="K347" t="str">
        <f>IF(OR(Backtest!D347="",Backtest!N347=""),"",Backtest!N347)</f>
        <v/>
      </c>
      <c r="L347" t="str" s="8">
        <f>IF(Backtest!D347="","",TRIM("Backtest manual. "&amp;Backtest!O347))</f>
        <v/>
      </c>
      <c r="M347" t="str" s="8">
        <f>IF(Backtest!D347="","","Demo")</f>
        <v/>
      </c>
    </row>
    <row r="348">
      <c r="A348" t="str" s="10">
        <f>IF(OR(Backtest!D348="",Backtest!B348=""),"",Backtest!B348)</f>
        <v/>
      </c>
      <c r="B348" t="str">
        <f>IF(OR(Backtest!D348="",Backtest!C348=""),"",Backtest!C348)</f>
        <v/>
      </c>
      <c r="C348" t="str">
        <f>IF(OR(Backtest!D348="",Backtest!D348=""),"",Backtest!D348)</f>
        <v/>
      </c>
      <c r="D348" t="str">
        <f>IF(OR(Backtest!D348="",Backtest!E348=""),"",Backtest!E348)</f>
        <v/>
      </c>
      <c r="E348" t="str">
        <f>IF(OR(Backtest!D348="",Backtest!F348=""),"",Backtest!F348)</f>
        <v/>
      </c>
      <c r="F348" t="str" s="4">
        <f>IF(OR(Backtest!D348="",Backtest!H348=""),"",Backtest!H348)</f>
        <v/>
      </c>
      <c r="G348" t="str" s="4">
        <f>IF(OR(Backtest!D348="",Backtest!I348=""),"",Backtest!I348)</f>
        <v/>
      </c>
      <c r="H348" t="str" s="4">
        <f>IF(OR(Backtest!D348="",Backtest!J348=""),"",Backtest!J348)</f>
        <v/>
      </c>
      <c r="I348" t="str" s="6">
        <f>IF(OR(Backtest!D348="",Backtest!H348="",Backtest!I348=""),"",ROUNDDOWN(ROUND(Resumen!$B$27/ABS(Backtest!H348-Backtest!I348),6),0))</f>
        <v/>
      </c>
      <c r="J348" t="str" s="4">
        <f>IF(Backtest!Q348="","",ROUND(Backtest!Q348*Resumen!$B$27,2))</f>
        <v/>
      </c>
      <c r="K348" t="str">
        <f>IF(OR(Backtest!D348="",Backtest!N348=""),"",Backtest!N348)</f>
        <v/>
      </c>
      <c r="L348" t="str" s="8">
        <f>IF(Backtest!D348="","",TRIM("Backtest manual. "&amp;Backtest!O348))</f>
        <v/>
      </c>
      <c r="M348" t="str" s="8">
        <f>IF(Backtest!D348="","","Demo")</f>
        <v/>
      </c>
    </row>
    <row r="349">
      <c r="A349" t="str" s="10">
        <f>IF(OR(Backtest!D349="",Backtest!B349=""),"",Backtest!B349)</f>
        <v/>
      </c>
      <c r="B349" t="str">
        <f>IF(OR(Backtest!D349="",Backtest!C349=""),"",Backtest!C349)</f>
        <v/>
      </c>
      <c r="C349" t="str">
        <f>IF(OR(Backtest!D349="",Backtest!D349=""),"",Backtest!D349)</f>
        <v/>
      </c>
      <c r="D349" t="str">
        <f>IF(OR(Backtest!D349="",Backtest!E349=""),"",Backtest!E349)</f>
        <v/>
      </c>
      <c r="E349" t="str">
        <f>IF(OR(Backtest!D349="",Backtest!F349=""),"",Backtest!F349)</f>
        <v/>
      </c>
      <c r="F349" t="str" s="4">
        <f>IF(OR(Backtest!D349="",Backtest!H349=""),"",Backtest!H349)</f>
        <v/>
      </c>
      <c r="G349" t="str" s="4">
        <f>IF(OR(Backtest!D349="",Backtest!I349=""),"",Backtest!I349)</f>
        <v/>
      </c>
      <c r="H349" t="str" s="4">
        <f>IF(OR(Backtest!D349="",Backtest!J349=""),"",Backtest!J349)</f>
        <v/>
      </c>
      <c r="I349" t="str" s="6">
        <f>IF(OR(Backtest!D349="",Backtest!H349="",Backtest!I349=""),"",ROUNDDOWN(ROUND(Resumen!$B$27/ABS(Backtest!H349-Backtest!I349),6),0))</f>
        <v/>
      </c>
      <c r="J349" t="str" s="4">
        <f>IF(Backtest!Q349="","",ROUND(Backtest!Q349*Resumen!$B$27,2))</f>
        <v/>
      </c>
      <c r="K349" t="str">
        <f>IF(OR(Backtest!D349="",Backtest!N349=""),"",Backtest!N349)</f>
        <v/>
      </c>
      <c r="L349" t="str" s="8">
        <f>IF(Backtest!D349="","",TRIM("Backtest manual. "&amp;Backtest!O349))</f>
        <v/>
      </c>
      <c r="M349" t="str" s="8">
        <f>IF(Backtest!D349="","","Demo")</f>
        <v/>
      </c>
    </row>
    <row r="350">
      <c r="A350" t="str" s="10">
        <f>IF(OR(Backtest!D350="",Backtest!B350=""),"",Backtest!B350)</f>
        <v/>
      </c>
      <c r="B350" t="str">
        <f>IF(OR(Backtest!D350="",Backtest!C350=""),"",Backtest!C350)</f>
        <v/>
      </c>
      <c r="C350" t="str">
        <f>IF(OR(Backtest!D350="",Backtest!D350=""),"",Backtest!D350)</f>
        <v/>
      </c>
      <c r="D350" t="str">
        <f>IF(OR(Backtest!D350="",Backtest!E350=""),"",Backtest!E350)</f>
        <v/>
      </c>
      <c r="E350" t="str">
        <f>IF(OR(Backtest!D350="",Backtest!F350=""),"",Backtest!F350)</f>
        <v/>
      </c>
      <c r="F350" t="str" s="4">
        <f>IF(OR(Backtest!D350="",Backtest!H350=""),"",Backtest!H350)</f>
        <v/>
      </c>
      <c r="G350" t="str" s="4">
        <f>IF(OR(Backtest!D350="",Backtest!I350=""),"",Backtest!I350)</f>
        <v/>
      </c>
      <c r="H350" t="str" s="4">
        <f>IF(OR(Backtest!D350="",Backtest!J350=""),"",Backtest!J350)</f>
        <v/>
      </c>
      <c r="I350" t="str" s="6">
        <f>IF(OR(Backtest!D350="",Backtest!H350="",Backtest!I350=""),"",ROUNDDOWN(ROUND(Resumen!$B$27/ABS(Backtest!H350-Backtest!I350),6),0))</f>
        <v/>
      </c>
      <c r="J350" t="str" s="4">
        <f>IF(Backtest!Q350="","",ROUND(Backtest!Q350*Resumen!$B$27,2))</f>
        <v/>
      </c>
      <c r="K350" t="str">
        <f>IF(OR(Backtest!D350="",Backtest!N350=""),"",Backtest!N350)</f>
        <v/>
      </c>
      <c r="L350" t="str" s="8">
        <f>IF(Backtest!D350="","",TRIM("Backtest manual. "&amp;Backtest!O350))</f>
        <v/>
      </c>
      <c r="M350" t="str" s="8">
        <f>IF(Backtest!D350="","","Demo")</f>
        <v/>
      </c>
    </row>
    <row r="351">
      <c r="A351" t="str" s="10">
        <f>IF(OR(Backtest!D351="",Backtest!B351=""),"",Backtest!B351)</f>
        <v/>
      </c>
      <c r="B351" t="str">
        <f>IF(OR(Backtest!D351="",Backtest!C351=""),"",Backtest!C351)</f>
        <v/>
      </c>
      <c r="C351" t="str">
        <f>IF(OR(Backtest!D351="",Backtest!D351=""),"",Backtest!D351)</f>
        <v/>
      </c>
      <c r="D351" t="str">
        <f>IF(OR(Backtest!D351="",Backtest!E351=""),"",Backtest!E351)</f>
        <v/>
      </c>
      <c r="E351" t="str">
        <f>IF(OR(Backtest!D351="",Backtest!F351=""),"",Backtest!F351)</f>
        <v/>
      </c>
      <c r="F351" t="str" s="4">
        <f>IF(OR(Backtest!D351="",Backtest!H351=""),"",Backtest!H351)</f>
        <v/>
      </c>
      <c r="G351" t="str" s="4">
        <f>IF(OR(Backtest!D351="",Backtest!I351=""),"",Backtest!I351)</f>
        <v/>
      </c>
      <c r="H351" t="str" s="4">
        <f>IF(OR(Backtest!D351="",Backtest!J351=""),"",Backtest!J351)</f>
        <v/>
      </c>
      <c r="I351" t="str" s="6">
        <f>IF(OR(Backtest!D351="",Backtest!H351="",Backtest!I351=""),"",ROUNDDOWN(ROUND(Resumen!$B$27/ABS(Backtest!H351-Backtest!I351),6),0))</f>
        <v/>
      </c>
      <c r="J351" t="str" s="4">
        <f>IF(Backtest!Q351="","",ROUND(Backtest!Q351*Resumen!$B$27,2))</f>
        <v/>
      </c>
      <c r="K351" t="str">
        <f>IF(OR(Backtest!D351="",Backtest!N351=""),"",Backtest!N351)</f>
        <v/>
      </c>
      <c r="L351" t="str" s="8">
        <f>IF(Backtest!D351="","",TRIM("Backtest manual. "&amp;Backtest!O351))</f>
        <v/>
      </c>
      <c r="M351" t="str" s="8">
        <f>IF(Backtest!D351="","","Demo")</f>
        <v/>
      </c>
    </row>
    <row r="352">
      <c r="A352" t="str" s="10">
        <f>IF(OR(Backtest!D352="",Backtest!B352=""),"",Backtest!B352)</f>
        <v/>
      </c>
      <c r="B352" t="str">
        <f>IF(OR(Backtest!D352="",Backtest!C352=""),"",Backtest!C352)</f>
        <v/>
      </c>
      <c r="C352" t="str">
        <f>IF(OR(Backtest!D352="",Backtest!D352=""),"",Backtest!D352)</f>
        <v/>
      </c>
      <c r="D352" t="str">
        <f>IF(OR(Backtest!D352="",Backtest!E352=""),"",Backtest!E352)</f>
        <v/>
      </c>
      <c r="E352" t="str">
        <f>IF(OR(Backtest!D352="",Backtest!F352=""),"",Backtest!F352)</f>
        <v/>
      </c>
      <c r="F352" t="str" s="4">
        <f>IF(OR(Backtest!D352="",Backtest!H352=""),"",Backtest!H352)</f>
        <v/>
      </c>
      <c r="G352" t="str" s="4">
        <f>IF(OR(Backtest!D352="",Backtest!I352=""),"",Backtest!I352)</f>
        <v/>
      </c>
      <c r="H352" t="str" s="4">
        <f>IF(OR(Backtest!D352="",Backtest!J352=""),"",Backtest!J352)</f>
        <v/>
      </c>
      <c r="I352" t="str" s="6">
        <f>IF(OR(Backtest!D352="",Backtest!H352="",Backtest!I352=""),"",ROUNDDOWN(ROUND(Resumen!$B$27/ABS(Backtest!H352-Backtest!I352),6),0))</f>
        <v/>
      </c>
      <c r="J352" t="str" s="4">
        <f>IF(Backtest!Q352="","",ROUND(Backtest!Q352*Resumen!$B$27,2))</f>
        <v/>
      </c>
      <c r="K352" t="str">
        <f>IF(OR(Backtest!D352="",Backtest!N352=""),"",Backtest!N352)</f>
        <v/>
      </c>
      <c r="L352" t="str" s="8">
        <f>IF(Backtest!D352="","",TRIM("Backtest manual. "&amp;Backtest!O352))</f>
        <v/>
      </c>
      <c r="M352" t="str" s="8">
        <f>IF(Backtest!D352="","","Demo")</f>
        <v/>
      </c>
    </row>
    <row r="353">
      <c r="A353" t="str" s="10">
        <f>IF(OR(Backtest!D353="",Backtest!B353=""),"",Backtest!B353)</f>
        <v/>
      </c>
      <c r="B353" t="str">
        <f>IF(OR(Backtest!D353="",Backtest!C353=""),"",Backtest!C353)</f>
        <v/>
      </c>
      <c r="C353" t="str">
        <f>IF(OR(Backtest!D353="",Backtest!D353=""),"",Backtest!D353)</f>
        <v/>
      </c>
      <c r="D353" t="str">
        <f>IF(OR(Backtest!D353="",Backtest!E353=""),"",Backtest!E353)</f>
        <v/>
      </c>
      <c r="E353" t="str">
        <f>IF(OR(Backtest!D353="",Backtest!F353=""),"",Backtest!F353)</f>
        <v/>
      </c>
      <c r="F353" t="str" s="4">
        <f>IF(OR(Backtest!D353="",Backtest!H353=""),"",Backtest!H353)</f>
        <v/>
      </c>
      <c r="G353" t="str" s="4">
        <f>IF(OR(Backtest!D353="",Backtest!I353=""),"",Backtest!I353)</f>
        <v/>
      </c>
      <c r="H353" t="str" s="4">
        <f>IF(OR(Backtest!D353="",Backtest!J353=""),"",Backtest!J353)</f>
        <v/>
      </c>
      <c r="I353" t="str" s="6">
        <f>IF(OR(Backtest!D353="",Backtest!H353="",Backtest!I353=""),"",ROUNDDOWN(ROUND(Resumen!$B$27/ABS(Backtest!H353-Backtest!I353),6),0))</f>
        <v/>
      </c>
      <c r="J353" t="str" s="4">
        <f>IF(Backtest!Q353="","",ROUND(Backtest!Q353*Resumen!$B$27,2))</f>
        <v/>
      </c>
      <c r="K353" t="str">
        <f>IF(OR(Backtest!D353="",Backtest!N353=""),"",Backtest!N353)</f>
        <v/>
      </c>
      <c r="L353" t="str" s="8">
        <f>IF(Backtest!D353="","",TRIM("Backtest manual. "&amp;Backtest!O353))</f>
        <v/>
      </c>
      <c r="M353" t="str" s="8">
        <f>IF(Backtest!D353="","","Demo")</f>
        <v/>
      </c>
    </row>
    <row r="354">
      <c r="A354" t="str" s="10">
        <f>IF(OR(Backtest!D354="",Backtest!B354=""),"",Backtest!B354)</f>
        <v/>
      </c>
      <c r="B354" t="str">
        <f>IF(OR(Backtest!D354="",Backtest!C354=""),"",Backtest!C354)</f>
        <v/>
      </c>
      <c r="C354" t="str">
        <f>IF(OR(Backtest!D354="",Backtest!D354=""),"",Backtest!D354)</f>
        <v/>
      </c>
      <c r="D354" t="str">
        <f>IF(OR(Backtest!D354="",Backtest!E354=""),"",Backtest!E354)</f>
        <v/>
      </c>
      <c r="E354" t="str">
        <f>IF(OR(Backtest!D354="",Backtest!F354=""),"",Backtest!F354)</f>
        <v/>
      </c>
      <c r="F354" t="str" s="4">
        <f>IF(OR(Backtest!D354="",Backtest!H354=""),"",Backtest!H354)</f>
        <v/>
      </c>
      <c r="G354" t="str" s="4">
        <f>IF(OR(Backtest!D354="",Backtest!I354=""),"",Backtest!I354)</f>
        <v/>
      </c>
      <c r="H354" t="str" s="4">
        <f>IF(OR(Backtest!D354="",Backtest!J354=""),"",Backtest!J354)</f>
        <v/>
      </c>
      <c r="I354" t="str" s="6">
        <f>IF(OR(Backtest!D354="",Backtest!H354="",Backtest!I354=""),"",ROUNDDOWN(ROUND(Resumen!$B$27/ABS(Backtest!H354-Backtest!I354),6),0))</f>
        <v/>
      </c>
      <c r="J354" t="str" s="4">
        <f>IF(Backtest!Q354="","",ROUND(Backtest!Q354*Resumen!$B$27,2))</f>
        <v/>
      </c>
      <c r="K354" t="str">
        <f>IF(OR(Backtest!D354="",Backtest!N354=""),"",Backtest!N354)</f>
        <v/>
      </c>
      <c r="L354" t="str" s="8">
        <f>IF(Backtest!D354="","",TRIM("Backtest manual. "&amp;Backtest!O354))</f>
        <v/>
      </c>
      <c r="M354" t="str" s="8">
        <f>IF(Backtest!D354="","","Demo")</f>
        <v/>
      </c>
    </row>
    <row r="355">
      <c r="A355" t="str" s="10">
        <f>IF(OR(Backtest!D355="",Backtest!B355=""),"",Backtest!B355)</f>
        <v/>
      </c>
      <c r="B355" t="str">
        <f>IF(OR(Backtest!D355="",Backtest!C355=""),"",Backtest!C355)</f>
        <v/>
      </c>
      <c r="C355" t="str">
        <f>IF(OR(Backtest!D355="",Backtest!D355=""),"",Backtest!D355)</f>
        <v/>
      </c>
      <c r="D355" t="str">
        <f>IF(OR(Backtest!D355="",Backtest!E355=""),"",Backtest!E355)</f>
        <v/>
      </c>
      <c r="E355" t="str">
        <f>IF(OR(Backtest!D355="",Backtest!F355=""),"",Backtest!F355)</f>
        <v/>
      </c>
      <c r="F355" t="str" s="4">
        <f>IF(OR(Backtest!D355="",Backtest!H355=""),"",Backtest!H355)</f>
        <v/>
      </c>
      <c r="G355" t="str" s="4">
        <f>IF(OR(Backtest!D355="",Backtest!I355=""),"",Backtest!I355)</f>
        <v/>
      </c>
      <c r="H355" t="str" s="4">
        <f>IF(OR(Backtest!D355="",Backtest!J355=""),"",Backtest!J355)</f>
        <v/>
      </c>
      <c r="I355" t="str" s="6">
        <f>IF(OR(Backtest!D355="",Backtest!H355="",Backtest!I355=""),"",ROUNDDOWN(ROUND(Resumen!$B$27/ABS(Backtest!H355-Backtest!I355),6),0))</f>
        <v/>
      </c>
      <c r="J355" t="str" s="4">
        <f>IF(Backtest!Q355="","",ROUND(Backtest!Q355*Resumen!$B$27,2))</f>
        <v/>
      </c>
      <c r="K355" t="str">
        <f>IF(OR(Backtest!D355="",Backtest!N355=""),"",Backtest!N355)</f>
        <v/>
      </c>
      <c r="L355" t="str" s="8">
        <f>IF(Backtest!D355="","",TRIM("Backtest manual. "&amp;Backtest!O355))</f>
        <v/>
      </c>
      <c r="M355" t="str" s="8">
        <f>IF(Backtest!D355="","","Demo")</f>
        <v/>
      </c>
    </row>
    <row r="356">
      <c r="A356" t="str" s="10">
        <f>IF(OR(Backtest!D356="",Backtest!B356=""),"",Backtest!B356)</f>
        <v/>
      </c>
      <c r="B356" t="str">
        <f>IF(OR(Backtest!D356="",Backtest!C356=""),"",Backtest!C356)</f>
        <v/>
      </c>
      <c r="C356" t="str">
        <f>IF(OR(Backtest!D356="",Backtest!D356=""),"",Backtest!D356)</f>
        <v/>
      </c>
      <c r="D356" t="str">
        <f>IF(OR(Backtest!D356="",Backtest!E356=""),"",Backtest!E356)</f>
        <v/>
      </c>
      <c r="E356" t="str">
        <f>IF(OR(Backtest!D356="",Backtest!F356=""),"",Backtest!F356)</f>
        <v/>
      </c>
      <c r="F356" t="str" s="4">
        <f>IF(OR(Backtest!D356="",Backtest!H356=""),"",Backtest!H356)</f>
        <v/>
      </c>
      <c r="G356" t="str" s="4">
        <f>IF(OR(Backtest!D356="",Backtest!I356=""),"",Backtest!I356)</f>
        <v/>
      </c>
      <c r="H356" t="str" s="4">
        <f>IF(OR(Backtest!D356="",Backtest!J356=""),"",Backtest!J356)</f>
        <v/>
      </c>
      <c r="I356" t="str" s="6">
        <f>IF(OR(Backtest!D356="",Backtest!H356="",Backtest!I356=""),"",ROUNDDOWN(ROUND(Resumen!$B$27/ABS(Backtest!H356-Backtest!I356),6),0))</f>
        <v/>
      </c>
      <c r="J356" t="str" s="4">
        <f>IF(Backtest!Q356="","",ROUND(Backtest!Q356*Resumen!$B$27,2))</f>
        <v/>
      </c>
      <c r="K356" t="str">
        <f>IF(OR(Backtest!D356="",Backtest!N356=""),"",Backtest!N356)</f>
        <v/>
      </c>
      <c r="L356" t="str" s="8">
        <f>IF(Backtest!D356="","",TRIM("Backtest manual. "&amp;Backtest!O356))</f>
        <v/>
      </c>
      <c r="M356" t="str" s="8">
        <f>IF(Backtest!D356="","","Demo")</f>
        <v/>
      </c>
    </row>
    <row r="357">
      <c r="A357" t="str" s="10">
        <f>IF(OR(Backtest!D357="",Backtest!B357=""),"",Backtest!B357)</f>
        <v/>
      </c>
      <c r="B357" t="str">
        <f>IF(OR(Backtest!D357="",Backtest!C357=""),"",Backtest!C357)</f>
        <v/>
      </c>
      <c r="C357" t="str">
        <f>IF(OR(Backtest!D357="",Backtest!D357=""),"",Backtest!D357)</f>
        <v/>
      </c>
      <c r="D357" t="str">
        <f>IF(OR(Backtest!D357="",Backtest!E357=""),"",Backtest!E357)</f>
        <v/>
      </c>
      <c r="E357" t="str">
        <f>IF(OR(Backtest!D357="",Backtest!F357=""),"",Backtest!F357)</f>
        <v/>
      </c>
      <c r="F357" t="str" s="4">
        <f>IF(OR(Backtest!D357="",Backtest!H357=""),"",Backtest!H357)</f>
        <v/>
      </c>
      <c r="G357" t="str" s="4">
        <f>IF(OR(Backtest!D357="",Backtest!I357=""),"",Backtest!I357)</f>
        <v/>
      </c>
      <c r="H357" t="str" s="4">
        <f>IF(OR(Backtest!D357="",Backtest!J357=""),"",Backtest!J357)</f>
        <v/>
      </c>
      <c r="I357" t="str" s="6">
        <f>IF(OR(Backtest!D357="",Backtest!H357="",Backtest!I357=""),"",ROUNDDOWN(ROUND(Resumen!$B$27/ABS(Backtest!H357-Backtest!I357),6),0))</f>
        <v/>
      </c>
      <c r="J357" t="str" s="4">
        <f>IF(Backtest!Q357="","",ROUND(Backtest!Q357*Resumen!$B$27,2))</f>
        <v/>
      </c>
      <c r="K357" t="str">
        <f>IF(OR(Backtest!D357="",Backtest!N357=""),"",Backtest!N357)</f>
        <v/>
      </c>
      <c r="L357" t="str" s="8">
        <f>IF(Backtest!D357="","",TRIM("Backtest manual. "&amp;Backtest!O357))</f>
        <v/>
      </c>
      <c r="M357" t="str" s="8">
        <f>IF(Backtest!D357="","","Demo")</f>
        <v/>
      </c>
    </row>
    <row r="358">
      <c r="A358" t="str" s="10">
        <f>IF(OR(Backtest!D358="",Backtest!B358=""),"",Backtest!B358)</f>
        <v/>
      </c>
      <c r="B358" t="str">
        <f>IF(OR(Backtest!D358="",Backtest!C358=""),"",Backtest!C358)</f>
        <v/>
      </c>
      <c r="C358" t="str">
        <f>IF(OR(Backtest!D358="",Backtest!D358=""),"",Backtest!D358)</f>
        <v/>
      </c>
      <c r="D358" t="str">
        <f>IF(OR(Backtest!D358="",Backtest!E358=""),"",Backtest!E358)</f>
        <v/>
      </c>
      <c r="E358" t="str">
        <f>IF(OR(Backtest!D358="",Backtest!F358=""),"",Backtest!F358)</f>
        <v/>
      </c>
      <c r="F358" t="str" s="4">
        <f>IF(OR(Backtest!D358="",Backtest!H358=""),"",Backtest!H358)</f>
        <v/>
      </c>
      <c r="G358" t="str" s="4">
        <f>IF(OR(Backtest!D358="",Backtest!I358=""),"",Backtest!I358)</f>
        <v/>
      </c>
      <c r="H358" t="str" s="4">
        <f>IF(OR(Backtest!D358="",Backtest!J358=""),"",Backtest!J358)</f>
        <v/>
      </c>
      <c r="I358" t="str" s="6">
        <f>IF(OR(Backtest!D358="",Backtest!H358="",Backtest!I358=""),"",ROUNDDOWN(ROUND(Resumen!$B$27/ABS(Backtest!H358-Backtest!I358),6),0))</f>
        <v/>
      </c>
      <c r="J358" t="str" s="4">
        <f>IF(Backtest!Q358="","",ROUND(Backtest!Q358*Resumen!$B$27,2))</f>
        <v/>
      </c>
      <c r="K358" t="str">
        <f>IF(OR(Backtest!D358="",Backtest!N358=""),"",Backtest!N358)</f>
        <v/>
      </c>
      <c r="L358" t="str" s="8">
        <f>IF(Backtest!D358="","",TRIM("Backtest manual. "&amp;Backtest!O358))</f>
        <v/>
      </c>
      <c r="M358" t="str" s="8">
        <f>IF(Backtest!D358="","","Demo")</f>
        <v/>
      </c>
    </row>
    <row r="359">
      <c r="A359" t="str" s="10">
        <f>IF(OR(Backtest!D359="",Backtest!B359=""),"",Backtest!B359)</f>
        <v/>
      </c>
      <c r="B359" t="str">
        <f>IF(OR(Backtest!D359="",Backtest!C359=""),"",Backtest!C359)</f>
        <v/>
      </c>
      <c r="C359" t="str">
        <f>IF(OR(Backtest!D359="",Backtest!D359=""),"",Backtest!D359)</f>
        <v/>
      </c>
      <c r="D359" t="str">
        <f>IF(OR(Backtest!D359="",Backtest!E359=""),"",Backtest!E359)</f>
        <v/>
      </c>
      <c r="E359" t="str">
        <f>IF(OR(Backtest!D359="",Backtest!F359=""),"",Backtest!F359)</f>
        <v/>
      </c>
      <c r="F359" t="str" s="4">
        <f>IF(OR(Backtest!D359="",Backtest!H359=""),"",Backtest!H359)</f>
        <v/>
      </c>
      <c r="G359" t="str" s="4">
        <f>IF(OR(Backtest!D359="",Backtest!I359=""),"",Backtest!I359)</f>
        <v/>
      </c>
      <c r="H359" t="str" s="4">
        <f>IF(OR(Backtest!D359="",Backtest!J359=""),"",Backtest!J359)</f>
        <v/>
      </c>
      <c r="I359" t="str" s="6">
        <f>IF(OR(Backtest!D359="",Backtest!H359="",Backtest!I359=""),"",ROUNDDOWN(ROUND(Resumen!$B$27/ABS(Backtest!H359-Backtest!I359),6),0))</f>
        <v/>
      </c>
      <c r="J359" t="str" s="4">
        <f>IF(Backtest!Q359="","",ROUND(Backtest!Q359*Resumen!$B$27,2))</f>
        <v/>
      </c>
      <c r="K359" t="str">
        <f>IF(OR(Backtest!D359="",Backtest!N359=""),"",Backtest!N359)</f>
        <v/>
      </c>
      <c r="L359" t="str" s="8">
        <f>IF(Backtest!D359="","",TRIM("Backtest manual. "&amp;Backtest!O359))</f>
        <v/>
      </c>
      <c r="M359" t="str" s="8">
        <f>IF(Backtest!D359="","","Demo")</f>
        <v/>
      </c>
    </row>
    <row r="360">
      <c r="A360" t="str" s="10">
        <f>IF(OR(Backtest!D360="",Backtest!B360=""),"",Backtest!B360)</f>
        <v/>
      </c>
      <c r="B360" t="str">
        <f>IF(OR(Backtest!D360="",Backtest!C360=""),"",Backtest!C360)</f>
        <v/>
      </c>
      <c r="C360" t="str">
        <f>IF(OR(Backtest!D360="",Backtest!D360=""),"",Backtest!D360)</f>
        <v/>
      </c>
      <c r="D360" t="str">
        <f>IF(OR(Backtest!D360="",Backtest!E360=""),"",Backtest!E360)</f>
        <v/>
      </c>
      <c r="E360" t="str">
        <f>IF(OR(Backtest!D360="",Backtest!F360=""),"",Backtest!F360)</f>
        <v/>
      </c>
      <c r="F360" t="str" s="4">
        <f>IF(OR(Backtest!D360="",Backtest!H360=""),"",Backtest!H360)</f>
        <v/>
      </c>
      <c r="G360" t="str" s="4">
        <f>IF(OR(Backtest!D360="",Backtest!I360=""),"",Backtest!I360)</f>
        <v/>
      </c>
      <c r="H360" t="str" s="4">
        <f>IF(OR(Backtest!D360="",Backtest!J360=""),"",Backtest!J360)</f>
        <v/>
      </c>
      <c r="I360" t="str" s="6">
        <f>IF(OR(Backtest!D360="",Backtest!H360="",Backtest!I360=""),"",ROUNDDOWN(ROUND(Resumen!$B$27/ABS(Backtest!H360-Backtest!I360),6),0))</f>
        <v/>
      </c>
      <c r="J360" t="str" s="4">
        <f>IF(Backtest!Q360="","",ROUND(Backtest!Q360*Resumen!$B$27,2))</f>
        <v/>
      </c>
      <c r="K360" t="str">
        <f>IF(OR(Backtest!D360="",Backtest!N360=""),"",Backtest!N360)</f>
        <v/>
      </c>
      <c r="L360" t="str" s="8">
        <f>IF(Backtest!D360="","",TRIM("Backtest manual. "&amp;Backtest!O360))</f>
        <v/>
      </c>
      <c r="M360" t="str" s="8">
        <f>IF(Backtest!D360="","","Demo")</f>
        <v/>
      </c>
    </row>
    <row r="361">
      <c r="A361" t="str" s="10">
        <f>IF(OR(Backtest!D361="",Backtest!B361=""),"",Backtest!B361)</f>
        <v/>
      </c>
      <c r="B361" t="str">
        <f>IF(OR(Backtest!D361="",Backtest!C361=""),"",Backtest!C361)</f>
        <v/>
      </c>
      <c r="C361" t="str">
        <f>IF(OR(Backtest!D361="",Backtest!D361=""),"",Backtest!D361)</f>
        <v/>
      </c>
      <c r="D361" t="str">
        <f>IF(OR(Backtest!D361="",Backtest!E361=""),"",Backtest!E361)</f>
        <v/>
      </c>
      <c r="E361" t="str">
        <f>IF(OR(Backtest!D361="",Backtest!F361=""),"",Backtest!F361)</f>
        <v/>
      </c>
      <c r="F361" t="str" s="4">
        <f>IF(OR(Backtest!D361="",Backtest!H361=""),"",Backtest!H361)</f>
        <v/>
      </c>
      <c r="G361" t="str" s="4">
        <f>IF(OR(Backtest!D361="",Backtest!I361=""),"",Backtest!I361)</f>
        <v/>
      </c>
      <c r="H361" t="str" s="4">
        <f>IF(OR(Backtest!D361="",Backtest!J361=""),"",Backtest!J361)</f>
        <v/>
      </c>
      <c r="I361" t="str" s="6">
        <f>IF(OR(Backtest!D361="",Backtest!H361="",Backtest!I361=""),"",ROUNDDOWN(ROUND(Resumen!$B$27/ABS(Backtest!H361-Backtest!I361),6),0))</f>
        <v/>
      </c>
      <c r="J361" t="str" s="4">
        <f>IF(Backtest!Q361="","",ROUND(Backtest!Q361*Resumen!$B$27,2))</f>
        <v/>
      </c>
      <c r="K361" t="str">
        <f>IF(OR(Backtest!D361="",Backtest!N361=""),"",Backtest!N361)</f>
        <v/>
      </c>
      <c r="L361" t="str" s="8">
        <f>IF(Backtest!D361="","",TRIM("Backtest manual. "&amp;Backtest!O361))</f>
        <v/>
      </c>
      <c r="M361" t="str" s="8">
        <f>IF(Backtest!D361="","","Demo")</f>
        <v/>
      </c>
    </row>
    <row r="362">
      <c r="A362" t="str" s="10">
        <f>IF(OR(Backtest!D362="",Backtest!B362=""),"",Backtest!B362)</f>
        <v/>
      </c>
      <c r="B362" t="str">
        <f>IF(OR(Backtest!D362="",Backtest!C362=""),"",Backtest!C362)</f>
        <v/>
      </c>
      <c r="C362" t="str">
        <f>IF(OR(Backtest!D362="",Backtest!D362=""),"",Backtest!D362)</f>
        <v/>
      </c>
      <c r="D362" t="str">
        <f>IF(OR(Backtest!D362="",Backtest!E362=""),"",Backtest!E362)</f>
        <v/>
      </c>
      <c r="E362" t="str">
        <f>IF(OR(Backtest!D362="",Backtest!F362=""),"",Backtest!F362)</f>
        <v/>
      </c>
      <c r="F362" t="str" s="4">
        <f>IF(OR(Backtest!D362="",Backtest!H362=""),"",Backtest!H362)</f>
        <v/>
      </c>
      <c r="G362" t="str" s="4">
        <f>IF(OR(Backtest!D362="",Backtest!I362=""),"",Backtest!I362)</f>
        <v/>
      </c>
      <c r="H362" t="str" s="4">
        <f>IF(OR(Backtest!D362="",Backtest!J362=""),"",Backtest!J362)</f>
        <v/>
      </c>
      <c r="I362" t="str" s="6">
        <f>IF(OR(Backtest!D362="",Backtest!H362="",Backtest!I362=""),"",ROUNDDOWN(ROUND(Resumen!$B$27/ABS(Backtest!H362-Backtest!I362),6),0))</f>
        <v/>
      </c>
      <c r="J362" t="str" s="4">
        <f>IF(Backtest!Q362="","",ROUND(Backtest!Q362*Resumen!$B$27,2))</f>
        <v/>
      </c>
      <c r="K362" t="str">
        <f>IF(OR(Backtest!D362="",Backtest!N362=""),"",Backtest!N362)</f>
        <v/>
      </c>
      <c r="L362" t="str" s="8">
        <f>IF(Backtest!D362="","",TRIM("Backtest manual. "&amp;Backtest!O362))</f>
        <v/>
      </c>
      <c r="M362" t="str" s="8">
        <f>IF(Backtest!D362="","","Demo")</f>
        <v/>
      </c>
    </row>
    <row r="363">
      <c r="A363" t="str" s="10">
        <f>IF(OR(Backtest!D363="",Backtest!B363=""),"",Backtest!B363)</f>
        <v/>
      </c>
      <c r="B363" t="str">
        <f>IF(OR(Backtest!D363="",Backtest!C363=""),"",Backtest!C363)</f>
        <v/>
      </c>
      <c r="C363" t="str">
        <f>IF(OR(Backtest!D363="",Backtest!D363=""),"",Backtest!D363)</f>
        <v/>
      </c>
      <c r="D363" t="str">
        <f>IF(OR(Backtest!D363="",Backtest!E363=""),"",Backtest!E363)</f>
        <v/>
      </c>
      <c r="E363" t="str">
        <f>IF(OR(Backtest!D363="",Backtest!F363=""),"",Backtest!F363)</f>
        <v/>
      </c>
      <c r="F363" t="str" s="4">
        <f>IF(OR(Backtest!D363="",Backtest!H363=""),"",Backtest!H363)</f>
        <v/>
      </c>
      <c r="G363" t="str" s="4">
        <f>IF(OR(Backtest!D363="",Backtest!I363=""),"",Backtest!I363)</f>
        <v/>
      </c>
      <c r="H363" t="str" s="4">
        <f>IF(OR(Backtest!D363="",Backtest!J363=""),"",Backtest!J363)</f>
        <v/>
      </c>
      <c r="I363" t="str" s="6">
        <f>IF(OR(Backtest!D363="",Backtest!H363="",Backtest!I363=""),"",ROUNDDOWN(ROUND(Resumen!$B$27/ABS(Backtest!H363-Backtest!I363),6),0))</f>
        <v/>
      </c>
      <c r="J363" t="str" s="4">
        <f>IF(Backtest!Q363="","",ROUND(Backtest!Q363*Resumen!$B$27,2))</f>
        <v/>
      </c>
      <c r="K363" t="str">
        <f>IF(OR(Backtest!D363="",Backtest!N363=""),"",Backtest!N363)</f>
        <v/>
      </c>
      <c r="L363" t="str" s="8">
        <f>IF(Backtest!D363="","",TRIM("Backtest manual. "&amp;Backtest!O363))</f>
        <v/>
      </c>
      <c r="M363" t="str" s="8">
        <f>IF(Backtest!D363="","","Demo")</f>
        <v/>
      </c>
    </row>
    <row r="364">
      <c r="A364" t="str" s="10">
        <f>IF(OR(Backtest!D364="",Backtest!B364=""),"",Backtest!B364)</f>
        <v/>
      </c>
      <c r="B364" t="str">
        <f>IF(OR(Backtest!D364="",Backtest!C364=""),"",Backtest!C364)</f>
        <v/>
      </c>
      <c r="C364" t="str">
        <f>IF(OR(Backtest!D364="",Backtest!D364=""),"",Backtest!D364)</f>
        <v/>
      </c>
      <c r="D364" t="str">
        <f>IF(OR(Backtest!D364="",Backtest!E364=""),"",Backtest!E364)</f>
        <v/>
      </c>
      <c r="E364" t="str">
        <f>IF(OR(Backtest!D364="",Backtest!F364=""),"",Backtest!F364)</f>
        <v/>
      </c>
      <c r="F364" t="str" s="4">
        <f>IF(OR(Backtest!D364="",Backtest!H364=""),"",Backtest!H364)</f>
        <v/>
      </c>
      <c r="G364" t="str" s="4">
        <f>IF(OR(Backtest!D364="",Backtest!I364=""),"",Backtest!I364)</f>
        <v/>
      </c>
      <c r="H364" t="str" s="4">
        <f>IF(OR(Backtest!D364="",Backtest!J364=""),"",Backtest!J364)</f>
        <v/>
      </c>
      <c r="I364" t="str" s="6">
        <f>IF(OR(Backtest!D364="",Backtest!H364="",Backtest!I364=""),"",ROUNDDOWN(ROUND(Resumen!$B$27/ABS(Backtest!H364-Backtest!I364),6),0))</f>
        <v/>
      </c>
      <c r="J364" t="str" s="4">
        <f>IF(Backtest!Q364="","",ROUND(Backtest!Q364*Resumen!$B$27,2))</f>
        <v/>
      </c>
      <c r="K364" t="str">
        <f>IF(OR(Backtest!D364="",Backtest!N364=""),"",Backtest!N364)</f>
        <v/>
      </c>
      <c r="L364" t="str" s="8">
        <f>IF(Backtest!D364="","",TRIM("Backtest manual. "&amp;Backtest!O364))</f>
        <v/>
      </c>
      <c r="M364" t="str" s="8">
        <f>IF(Backtest!D364="","","Demo")</f>
        <v/>
      </c>
    </row>
    <row r="365">
      <c r="A365" t="str" s="10">
        <f>IF(OR(Backtest!D365="",Backtest!B365=""),"",Backtest!B365)</f>
        <v/>
      </c>
      <c r="B365" t="str">
        <f>IF(OR(Backtest!D365="",Backtest!C365=""),"",Backtest!C365)</f>
        <v/>
      </c>
      <c r="C365" t="str">
        <f>IF(OR(Backtest!D365="",Backtest!D365=""),"",Backtest!D365)</f>
        <v/>
      </c>
      <c r="D365" t="str">
        <f>IF(OR(Backtest!D365="",Backtest!E365=""),"",Backtest!E365)</f>
        <v/>
      </c>
      <c r="E365" t="str">
        <f>IF(OR(Backtest!D365="",Backtest!F365=""),"",Backtest!F365)</f>
        <v/>
      </c>
      <c r="F365" t="str" s="4">
        <f>IF(OR(Backtest!D365="",Backtest!H365=""),"",Backtest!H365)</f>
        <v/>
      </c>
      <c r="G365" t="str" s="4">
        <f>IF(OR(Backtest!D365="",Backtest!I365=""),"",Backtest!I365)</f>
        <v/>
      </c>
      <c r="H365" t="str" s="4">
        <f>IF(OR(Backtest!D365="",Backtest!J365=""),"",Backtest!J365)</f>
        <v/>
      </c>
      <c r="I365" t="str" s="6">
        <f>IF(OR(Backtest!D365="",Backtest!H365="",Backtest!I365=""),"",ROUNDDOWN(ROUND(Resumen!$B$27/ABS(Backtest!H365-Backtest!I365),6),0))</f>
        <v/>
      </c>
      <c r="J365" t="str" s="4">
        <f>IF(Backtest!Q365="","",ROUND(Backtest!Q365*Resumen!$B$27,2))</f>
        <v/>
      </c>
      <c r="K365" t="str">
        <f>IF(OR(Backtest!D365="",Backtest!N365=""),"",Backtest!N365)</f>
        <v/>
      </c>
      <c r="L365" t="str" s="8">
        <f>IF(Backtest!D365="","",TRIM("Backtest manual. "&amp;Backtest!O365))</f>
        <v/>
      </c>
      <c r="M365" t="str" s="8">
        <f>IF(Backtest!D365="","","Demo")</f>
        <v/>
      </c>
    </row>
    <row r="366">
      <c r="A366" t="str" s="10">
        <f>IF(OR(Backtest!D366="",Backtest!B366=""),"",Backtest!B366)</f>
        <v/>
      </c>
      <c r="B366" t="str">
        <f>IF(OR(Backtest!D366="",Backtest!C366=""),"",Backtest!C366)</f>
        <v/>
      </c>
      <c r="C366" t="str">
        <f>IF(OR(Backtest!D366="",Backtest!D366=""),"",Backtest!D366)</f>
        <v/>
      </c>
      <c r="D366" t="str">
        <f>IF(OR(Backtest!D366="",Backtest!E366=""),"",Backtest!E366)</f>
        <v/>
      </c>
      <c r="E366" t="str">
        <f>IF(OR(Backtest!D366="",Backtest!F366=""),"",Backtest!F366)</f>
        <v/>
      </c>
      <c r="F366" t="str" s="4">
        <f>IF(OR(Backtest!D366="",Backtest!H366=""),"",Backtest!H366)</f>
        <v/>
      </c>
      <c r="G366" t="str" s="4">
        <f>IF(OR(Backtest!D366="",Backtest!I366=""),"",Backtest!I366)</f>
        <v/>
      </c>
      <c r="H366" t="str" s="4">
        <f>IF(OR(Backtest!D366="",Backtest!J366=""),"",Backtest!J366)</f>
        <v/>
      </c>
      <c r="I366" t="str" s="6">
        <f>IF(OR(Backtest!D366="",Backtest!H366="",Backtest!I366=""),"",ROUNDDOWN(ROUND(Resumen!$B$27/ABS(Backtest!H366-Backtest!I366),6),0))</f>
        <v/>
      </c>
      <c r="J366" t="str" s="4">
        <f>IF(Backtest!Q366="","",ROUND(Backtest!Q366*Resumen!$B$27,2))</f>
        <v/>
      </c>
      <c r="K366" t="str">
        <f>IF(OR(Backtest!D366="",Backtest!N366=""),"",Backtest!N366)</f>
        <v/>
      </c>
      <c r="L366" t="str" s="8">
        <f>IF(Backtest!D366="","",TRIM("Backtest manual. "&amp;Backtest!O366))</f>
        <v/>
      </c>
      <c r="M366" t="str" s="8">
        <f>IF(Backtest!D366="","","Demo")</f>
        <v/>
      </c>
    </row>
    <row r="367">
      <c r="A367" t="str" s="10">
        <f>IF(OR(Backtest!D367="",Backtest!B367=""),"",Backtest!B367)</f>
        <v/>
      </c>
      <c r="B367" t="str">
        <f>IF(OR(Backtest!D367="",Backtest!C367=""),"",Backtest!C367)</f>
        <v/>
      </c>
      <c r="C367" t="str">
        <f>IF(OR(Backtest!D367="",Backtest!D367=""),"",Backtest!D367)</f>
        <v/>
      </c>
      <c r="D367" t="str">
        <f>IF(OR(Backtest!D367="",Backtest!E367=""),"",Backtest!E367)</f>
        <v/>
      </c>
      <c r="E367" t="str">
        <f>IF(OR(Backtest!D367="",Backtest!F367=""),"",Backtest!F367)</f>
        <v/>
      </c>
      <c r="F367" t="str" s="4">
        <f>IF(OR(Backtest!D367="",Backtest!H367=""),"",Backtest!H367)</f>
        <v/>
      </c>
      <c r="G367" t="str" s="4">
        <f>IF(OR(Backtest!D367="",Backtest!I367=""),"",Backtest!I367)</f>
        <v/>
      </c>
      <c r="H367" t="str" s="4">
        <f>IF(OR(Backtest!D367="",Backtest!J367=""),"",Backtest!J367)</f>
        <v/>
      </c>
      <c r="I367" t="str" s="6">
        <f>IF(OR(Backtest!D367="",Backtest!H367="",Backtest!I367=""),"",ROUNDDOWN(ROUND(Resumen!$B$27/ABS(Backtest!H367-Backtest!I367),6),0))</f>
        <v/>
      </c>
      <c r="J367" t="str" s="4">
        <f>IF(Backtest!Q367="","",ROUND(Backtest!Q367*Resumen!$B$27,2))</f>
        <v/>
      </c>
      <c r="K367" t="str">
        <f>IF(OR(Backtest!D367="",Backtest!N367=""),"",Backtest!N367)</f>
        <v/>
      </c>
      <c r="L367" t="str" s="8">
        <f>IF(Backtest!D367="","",TRIM("Backtest manual. "&amp;Backtest!O367))</f>
        <v/>
      </c>
      <c r="M367" t="str" s="8">
        <f>IF(Backtest!D367="","","Demo")</f>
        <v/>
      </c>
    </row>
    <row r="368">
      <c r="A368" t="str" s="10">
        <f>IF(OR(Backtest!D368="",Backtest!B368=""),"",Backtest!B368)</f>
        <v/>
      </c>
      <c r="B368" t="str">
        <f>IF(OR(Backtest!D368="",Backtest!C368=""),"",Backtest!C368)</f>
        <v/>
      </c>
      <c r="C368" t="str">
        <f>IF(OR(Backtest!D368="",Backtest!D368=""),"",Backtest!D368)</f>
        <v/>
      </c>
      <c r="D368" t="str">
        <f>IF(OR(Backtest!D368="",Backtest!E368=""),"",Backtest!E368)</f>
        <v/>
      </c>
      <c r="E368" t="str">
        <f>IF(OR(Backtest!D368="",Backtest!F368=""),"",Backtest!F368)</f>
        <v/>
      </c>
      <c r="F368" t="str" s="4">
        <f>IF(OR(Backtest!D368="",Backtest!H368=""),"",Backtest!H368)</f>
        <v/>
      </c>
      <c r="G368" t="str" s="4">
        <f>IF(OR(Backtest!D368="",Backtest!I368=""),"",Backtest!I368)</f>
        <v/>
      </c>
      <c r="H368" t="str" s="4">
        <f>IF(OR(Backtest!D368="",Backtest!J368=""),"",Backtest!J368)</f>
        <v/>
      </c>
      <c r="I368" t="str" s="6">
        <f>IF(OR(Backtest!D368="",Backtest!H368="",Backtest!I368=""),"",ROUNDDOWN(ROUND(Resumen!$B$27/ABS(Backtest!H368-Backtest!I368),6),0))</f>
        <v/>
      </c>
      <c r="J368" t="str" s="4">
        <f>IF(Backtest!Q368="","",ROUND(Backtest!Q368*Resumen!$B$27,2))</f>
        <v/>
      </c>
      <c r="K368" t="str">
        <f>IF(OR(Backtest!D368="",Backtest!N368=""),"",Backtest!N368)</f>
        <v/>
      </c>
      <c r="L368" t="str" s="8">
        <f>IF(Backtest!D368="","",TRIM("Backtest manual. "&amp;Backtest!O368))</f>
        <v/>
      </c>
      <c r="M368" t="str" s="8">
        <f>IF(Backtest!D368="","","Demo")</f>
        <v/>
      </c>
    </row>
    <row r="369">
      <c r="A369" t="str" s="10">
        <f>IF(OR(Backtest!D369="",Backtest!B369=""),"",Backtest!B369)</f>
        <v/>
      </c>
      <c r="B369" t="str">
        <f>IF(OR(Backtest!D369="",Backtest!C369=""),"",Backtest!C369)</f>
        <v/>
      </c>
      <c r="C369" t="str">
        <f>IF(OR(Backtest!D369="",Backtest!D369=""),"",Backtest!D369)</f>
        <v/>
      </c>
      <c r="D369" t="str">
        <f>IF(OR(Backtest!D369="",Backtest!E369=""),"",Backtest!E369)</f>
        <v/>
      </c>
      <c r="E369" t="str">
        <f>IF(OR(Backtest!D369="",Backtest!F369=""),"",Backtest!F369)</f>
        <v/>
      </c>
      <c r="F369" t="str" s="4">
        <f>IF(OR(Backtest!D369="",Backtest!H369=""),"",Backtest!H369)</f>
        <v/>
      </c>
      <c r="G369" t="str" s="4">
        <f>IF(OR(Backtest!D369="",Backtest!I369=""),"",Backtest!I369)</f>
        <v/>
      </c>
      <c r="H369" t="str" s="4">
        <f>IF(OR(Backtest!D369="",Backtest!J369=""),"",Backtest!J369)</f>
        <v/>
      </c>
      <c r="I369" t="str" s="6">
        <f>IF(OR(Backtest!D369="",Backtest!H369="",Backtest!I369=""),"",ROUNDDOWN(ROUND(Resumen!$B$27/ABS(Backtest!H369-Backtest!I369),6),0))</f>
        <v/>
      </c>
      <c r="J369" t="str" s="4">
        <f>IF(Backtest!Q369="","",ROUND(Backtest!Q369*Resumen!$B$27,2))</f>
        <v/>
      </c>
      <c r="K369" t="str">
        <f>IF(OR(Backtest!D369="",Backtest!N369=""),"",Backtest!N369)</f>
        <v/>
      </c>
      <c r="L369" t="str" s="8">
        <f>IF(Backtest!D369="","",TRIM("Backtest manual. "&amp;Backtest!O369))</f>
        <v/>
      </c>
      <c r="M369" t="str" s="8">
        <f>IF(Backtest!D369="","","Demo")</f>
        <v/>
      </c>
    </row>
    <row r="370">
      <c r="A370" t="str" s="10">
        <f>IF(OR(Backtest!D370="",Backtest!B370=""),"",Backtest!B370)</f>
        <v/>
      </c>
      <c r="B370" t="str">
        <f>IF(OR(Backtest!D370="",Backtest!C370=""),"",Backtest!C370)</f>
        <v/>
      </c>
      <c r="C370" t="str">
        <f>IF(OR(Backtest!D370="",Backtest!D370=""),"",Backtest!D370)</f>
        <v/>
      </c>
      <c r="D370" t="str">
        <f>IF(OR(Backtest!D370="",Backtest!E370=""),"",Backtest!E370)</f>
        <v/>
      </c>
      <c r="E370" t="str">
        <f>IF(OR(Backtest!D370="",Backtest!F370=""),"",Backtest!F370)</f>
        <v/>
      </c>
      <c r="F370" t="str" s="4">
        <f>IF(OR(Backtest!D370="",Backtest!H370=""),"",Backtest!H370)</f>
        <v/>
      </c>
      <c r="G370" t="str" s="4">
        <f>IF(OR(Backtest!D370="",Backtest!I370=""),"",Backtest!I370)</f>
        <v/>
      </c>
      <c r="H370" t="str" s="4">
        <f>IF(OR(Backtest!D370="",Backtest!J370=""),"",Backtest!J370)</f>
        <v/>
      </c>
      <c r="I370" t="str" s="6">
        <f>IF(OR(Backtest!D370="",Backtest!H370="",Backtest!I370=""),"",ROUNDDOWN(ROUND(Resumen!$B$27/ABS(Backtest!H370-Backtest!I370),6),0))</f>
        <v/>
      </c>
      <c r="J370" t="str" s="4">
        <f>IF(Backtest!Q370="","",ROUND(Backtest!Q370*Resumen!$B$27,2))</f>
        <v/>
      </c>
      <c r="K370" t="str">
        <f>IF(OR(Backtest!D370="",Backtest!N370=""),"",Backtest!N370)</f>
        <v/>
      </c>
      <c r="L370" t="str" s="8">
        <f>IF(Backtest!D370="","",TRIM("Backtest manual. "&amp;Backtest!O370))</f>
        <v/>
      </c>
      <c r="M370" t="str" s="8">
        <f>IF(Backtest!D370="","","Demo")</f>
        <v/>
      </c>
    </row>
    <row r="371">
      <c r="A371" t="str" s="10">
        <f>IF(OR(Backtest!D371="",Backtest!B371=""),"",Backtest!B371)</f>
        <v/>
      </c>
      <c r="B371" t="str">
        <f>IF(OR(Backtest!D371="",Backtest!C371=""),"",Backtest!C371)</f>
        <v/>
      </c>
      <c r="C371" t="str">
        <f>IF(OR(Backtest!D371="",Backtest!D371=""),"",Backtest!D371)</f>
        <v/>
      </c>
      <c r="D371" t="str">
        <f>IF(OR(Backtest!D371="",Backtest!E371=""),"",Backtest!E371)</f>
        <v/>
      </c>
      <c r="E371" t="str">
        <f>IF(OR(Backtest!D371="",Backtest!F371=""),"",Backtest!F371)</f>
        <v/>
      </c>
      <c r="F371" t="str" s="4">
        <f>IF(OR(Backtest!D371="",Backtest!H371=""),"",Backtest!H371)</f>
        <v/>
      </c>
      <c r="G371" t="str" s="4">
        <f>IF(OR(Backtest!D371="",Backtest!I371=""),"",Backtest!I371)</f>
        <v/>
      </c>
      <c r="H371" t="str" s="4">
        <f>IF(OR(Backtest!D371="",Backtest!J371=""),"",Backtest!J371)</f>
        <v/>
      </c>
      <c r="I371" t="str" s="6">
        <f>IF(OR(Backtest!D371="",Backtest!H371="",Backtest!I371=""),"",ROUNDDOWN(ROUND(Resumen!$B$27/ABS(Backtest!H371-Backtest!I371),6),0))</f>
        <v/>
      </c>
      <c r="J371" t="str" s="4">
        <f>IF(Backtest!Q371="","",ROUND(Backtest!Q371*Resumen!$B$27,2))</f>
        <v/>
      </c>
      <c r="K371" t="str">
        <f>IF(OR(Backtest!D371="",Backtest!N371=""),"",Backtest!N371)</f>
        <v/>
      </c>
      <c r="L371" t="str" s="8">
        <f>IF(Backtest!D371="","",TRIM("Backtest manual. "&amp;Backtest!O371))</f>
        <v/>
      </c>
      <c r="M371" t="str" s="8">
        <f>IF(Backtest!D371="","","Demo")</f>
        <v/>
      </c>
    </row>
    <row r="372">
      <c r="A372" t="str" s="10">
        <f>IF(OR(Backtest!D372="",Backtest!B372=""),"",Backtest!B372)</f>
        <v/>
      </c>
      <c r="B372" t="str">
        <f>IF(OR(Backtest!D372="",Backtest!C372=""),"",Backtest!C372)</f>
        <v/>
      </c>
      <c r="C372" t="str">
        <f>IF(OR(Backtest!D372="",Backtest!D372=""),"",Backtest!D372)</f>
        <v/>
      </c>
      <c r="D372" t="str">
        <f>IF(OR(Backtest!D372="",Backtest!E372=""),"",Backtest!E372)</f>
        <v/>
      </c>
      <c r="E372" t="str">
        <f>IF(OR(Backtest!D372="",Backtest!F372=""),"",Backtest!F372)</f>
        <v/>
      </c>
      <c r="F372" t="str" s="4">
        <f>IF(OR(Backtest!D372="",Backtest!H372=""),"",Backtest!H372)</f>
        <v/>
      </c>
      <c r="G372" t="str" s="4">
        <f>IF(OR(Backtest!D372="",Backtest!I372=""),"",Backtest!I372)</f>
        <v/>
      </c>
      <c r="H372" t="str" s="4">
        <f>IF(OR(Backtest!D372="",Backtest!J372=""),"",Backtest!J372)</f>
        <v/>
      </c>
      <c r="I372" t="str" s="6">
        <f>IF(OR(Backtest!D372="",Backtest!H372="",Backtest!I372=""),"",ROUNDDOWN(ROUND(Resumen!$B$27/ABS(Backtest!H372-Backtest!I372),6),0))</f>
        <v/>
      </c>
      <c r="J372" t="str" s="4">
        <f>IF(Backtest!Q372="","",ROUND(Backtest!Q372*Resumen!$B$27,2))</f>
        <v/>
      </c>
      <c r="K372" t="str">
        <f>IF(OR(Backtest!D372="",Backtest!N372=""),"",Backtest!N372)</f>
        <v/>
      </c>
      <c r="L372" t="str" s="8">
        <f>IF(Backtest!D372="","",TRIM("Backtest manual. "&amp;Backtest!O372))</f>
        <v/>
      </c>
      <c r="M372" t="str" s="8">
        <f>IF(Backtest!D372="","","Demo")</f>
        <v/>
      </c>
    </row>
    <row r="373">
      <c r="A373" t="str" s="10">
        <f>IF(OR(Backtest!D373="",Backtest!B373=""),"",Backtest!B373)</f>
        <v/>
      </c>
      <c r="B373" t="str">
        <f>IF(OR(Backtest!D373="",Backtest!C373=""),"",Backtest!C373)</f>
        <v/>
      </c>
      <c r="C373" t="str">
        <f>IF(OR(Backtest!D373="",Backtest!D373=""),"",Backtest!D373)</f>
        <v/>
      </c>
      <c r="D373" t="str">
        <f>IF(OR(Backtest!D373="",Backtest!E373=""),"",Backtest!E373)</f>
        <v/>
      </c>
      <c r="E373" t="str">
        <f>IF(OR(Backtest!D373="",Backtest!F373=""),"",Backtest!F373)</f>
        <v/>
      </c>
      <c r="F373" t="str" s="4">
        <f>IF(OR(Backtest!D373="",Backtest!H373=""),"",Backtest!H373)</f>
        <v/>
      </c>
      <c r="G373" t="str" s="4">
        <f>IF(OR(Backtest!D373="",Backtest!I373=""),"",Backtest!I373)</f>
        <v/>
      </c>
      <c r="H373" t="str" s="4">
        <f>IF(OR(Backtest!D373="",Backtest!J373=""),"",Backtest!J373)</f>
        <v/>
      </c>
      <c r="I373" t="str" s="6">
        <f>IF(OR(Backtest!D373="",Backtest!H373="",Backtest!I373=""),"",ROUNDDOWN(ROUND(Resumen!$B$27/ABS(Backtest!H373-Backtest!I373),6),0))</f>
        <v/>
      </c>
      <c r="J373" t="str" s="4">
        <f>IF(Backtest!Q373="","",ROUND(Backtest!Q373*Resumen!$B$27,2))</f>
        <v/>
      </c>
      <c r="K373" t="str">
        <f>IF(OR(Backtest!D373="",Backtest!N373=""),"",Backtest!N373)</f>
        <v/>
      </c>
      <c r="L373" t="str" s="8">
        <f>IF(Backtest!D373="","",TRIM("Backtest manual. "&amp;Backtest!O373))</f>
        <v/>
      </c>
      <c r="M373" t="str" s="8">
        <f>IF(Backtest!D373="","","Demo")</f>
        <v/>
      </c>
    </row>
    <row r="374">
      <c r="A374" t="str" s="10">
        <f>IF(OR(Backtest!D374="",Backtest!B374=""),"",Backtest!B374)</f>
        <v/>
      </c>
      <c r="B374" t="str">
        <f>IF(OR(Backtest!D374="",Backtest!C374=""),"",Backtest!C374)</f>
        <v/>
      </c>
      <c r="C374" t="str">
        <f>IF(OR(Backtest!D374="",Backtest!D374=""),"",Backtest!D374)</f>
        <v/>
      </c>
      <c r="D374" t="str">
        <f>IF(OR(Backtest!D374="",Backtest!E374=""),"",Backtest!E374)</f>
        <v/>
      </c>
      <c r="E374" t="str">
        <f>IF(OR(Backtest!D374="",Backtest!F374=""),"",Backtest!F374)</f>
        <v/>
      </c>
      <c r="F374" t="str" s="4">
        <f>IF(OR(Backtest!D374="",Backtest!H374=""),"",Backtest!H374)</f>
        <v/>
      </c>
      <c r="G374" t="str" s="4">
        <f>IF(OR(Backtest!D374="",Backtest!I374=""),"",Backtest!I374)</f>
        <v/>
      </c>
      <c r="H374" t="str" s="4">
        <f>IF(OR(Backtest!D374="",Backtest!J374=""),"",Backtest!J374)</f>
        <v/>
      </c>
      <c r="I374" t="str" s="6">
        <f>IF(OR(Backtest!D374="",Backtest!H374="",Backtest!I374=""),"",ROUNDDOWN(ROUND(Resumen!$B$27/ABS(Backtest!H374-Backtest!I374),6),0))</f>
        <v/>
      </c>
      <c r="J374" t="str" s="4">
        <f>IF(Backtest!Q374="","",ROUND(Backtest!Q374*Resumen!$B$27,2))</f>
        <v/>
      </c>
      <c r="K374" t="str">
        <f>IF(OR(Backtest!D374="",Backtest!N374=""),"",Backtest!N374)</f>
        <v/>
      </c>
      <c r="L374" t="str" s="8">
        <f>IF(Backtest!D374="","",TRIM("Backtest manual. "&amp;Backtest!O374))</f>
        <v/>
      </c>
      <c r="M374" t="str" s="8">
        <f>IF(Backtest!D374="","","Demo")</f>
        <v/>
      </c>
    </row>
    <row r="375">
      <c r="A375" t="str" s="10">
        <f>IF(OR(Backtest!D375="",Backtest!B375=""),"",Backtest!B375)</f>
        <v/>
      </c>
      <c r="B375" t="str">
        <f>IF(OR(Backtest!D375="",Backtest!C375=""),"",Backtest!C375)</f>
        <v/>
      </c>
      <c r="C375" t="str">
        <f>IF(OR(Backtest!D375="",Backtest!D375=""),"",Backtest!D375)</f>
        <v/>
      </c>
      <c r="D375" t="str">
        <f>IF(OR(Backtest!D375="",Backtest!E375=""),"",Backtest!E375)</f>
        <v/>
      </c>
      <c r="E375" t="str">
        <f>IF(OR(Backtest!D375="",Backtest!F375=""),"",Backtest!F375)</f>
        <v/>
      </c>
      <c r="F375" t="str" s="4">
        <f>IF(OR(Backtest!D375="",Backtest!H375=""),"",Backtest!H375)</f>
        <v/>
      </c>
      <c r="G375" t="str" s="4">
        <f>IF(OR(Backtest!D375="",Backtest!I375=""),"",Backtest!I375)</f>
        <v/>
      </c>
      <c r="H375" t="str" s="4">
        <f>IF(OR(Backtest!D375="",Backtest!J375=""),"",Backtest!J375)</f>
        <v/>
      </c>
      <c r="I375" t="str" s="6">
        <f>IF(OR(Backtest!D375="",Backtest!H375="",Backtest!I375=""),"",ROUNDDOWN(ROUND(Resumen!$B$27/ABS(Backtest!H375-Backtest!I375),6),0))</f>
        <v/>
      </c>
      <c r="J375" t="str" s="4">
        <f>IF(Backtest!Q375="","",ROUND(Backtest!Q375*Resumen!$B$27,2))</f>
        <v/>
      </c>
      <c r="K375" t="str">
        <f>IF(OR(Backtest!D375="",Backtest!N375=""),"",Backtest!N375)</f>
        <v/>
      </c>
      <c r="L375" t="str" s="8">
        <f>IF(Backtest!D375="","",TRIM("Backtest manual. "&amp;Backtest!O375))</f>
        <v/>
      </c>
      <c r="M375" t="str" s="8">
        <f>IF(Backtest!D375="","","Demo")</f>
        <v/>
      </c>
    </row>
    <row r="376">
      <c r="A376" t="str" s="10">
        <f>IF(OR(Backtest!D376="",Backtest!B376=""),"",Backtest!B376)</f>
        <v/>
      </c>
      <c r="B376" t="str">
        <f>IF(OR(Backtest!D376="",Backtest!C376=""),"",Backtest!C376)</f>
        <v/>
      </c>
      <c r="C376" t="str">
        <f>IF(OR(Backtest!D376="",Backtest!D376=""),"",Backtest!D376)</f>
        <v/>
      </c>
      <c r="D376" t="str">
        <f>IF(OR(Backtest!D376="",Backtest!E376=""),"",Backtest!E376)</f>
        <v/>
      </c>
      <c r="E376" t="str">
        <f>IF(OR(Backtest!D376="",Backtest!F376=""),"",Backtest!F376)</f>
        <v/>
      </c>
      <c r="F376" t="str" s="4">
        <f>IF(OR(Backtest!D376="",Backtest!H376=""),"",Backtest!H376)</f>
        <v/>
      </c>
      <c r="G376" t="str" s="4">
        <f>IF(OR(Backtest!D376="",Backtest!I376=""),"",Backtest!I376)</f>
        <v/>
      </c>
      <c r="H376" t="str" s="4">
        <f>IF(OR(Backtest!D376="",Backtest!J376=""),"",Backtest!J376)</f>
        <v/>
      </c>
      <c r="I376" t="str" s="6">
        <f>IF(OR(Backtest!D376="",Backtest!H376="",Backtest!I376=""),"",ROUNDDOWN(ROUND(Resumen!$B$27/ABS(Backtest!H376-Backtest!I376),6),0))</f>
        <v/>
      </c>
      <c r="J376" t="str" s="4">
        <f>IF(Backtest!Q376="","",ROUND(Backtest!Q376*Resumen!$B$27,2))</f>
        <v/>
      </c>
      <c r="K376" t="str">
        <f>IF(OR(Backtest!D376="",Backtest!N376=""),"",Backtest!N376)</f>
        <v/>
      </c>
      <c r="L376" t="str" s="8">
        <f>IF(Backtest!D376="","",TRIM("Backtest manual. "&amp;Backtest!O376))</f>
        <v/>
      </c>
      <c r="M376" t="str" s="8">
        <f>IF(Backtest!D376="","","Demo")</f>
        <v/>
      </c>
    </row>
    <row r="377">
      <c r="A377" t="str" s="10">
        <f>IF(OR(Backtest!D377="",Backtest!B377=""),"",Backtest!B377)</f>
        <v/>
      </c>
      <c r="B377" t="str">
        <f>IF(OR(Backtest!D377="",Backtest!C377=""),"",Backtest!C377)</f>
        <v/>
      </c>
      <c r="C377" t="str">
        <f>IF(OR(Backtest!D377="",Backtest!D377=""),"",Backtest!D377)</f>
        <v/>
      </c>
      <c r="D377" t="str">
        <f>IF(OR(Backtest!D377="",Backtest!E377=""),"",Backtest!E377)</f>
        <v/>
      </c>
      <c r="E377" t="str">
        <f>IF(OR(Backtest!D377="",Backtest!F377=""),"",Backtest!F377)</f>
        <v/>
      </c>
      <c r="F377" t="str" s="4">
        <f>IF(OR(Backtest!D377="",Backtest!H377=""),"",Backtest!H377)</f>
        <v/>
      </c>
      <c r="G377" t="str" s="4">
        <f>IF(OR(Backtest!D377="",Backtest!I377=""),"",Backtest!I377)</f>
        <v/>
      </c>
      <c r="H377" t="str" s="4">
        <f>IF(OR(Backtest!D377="",Backtest!J377=""),"",Backtest!J377)</f>
        <v/>
      </c>
      <c r="I377" t="str" s="6">
        <f>IF(OR(Backtest!D377="",Backtest!H377="",Backtest!I377=""),"",ROUNDDOWN(ROUND(Resumen!$B$27/ABS(Backtest!H377-Backtest!I377),6),0))</f>
        <v/>
      </c>
      <c r="J377" t="str" s="4">
        <f>IF(Backtest!Q377="","",ROUND(Backtest!Q377*Resumen!$B$27,2))</f>
        <v/>
      </c>
      <c r="K377" t="str">
        <f>IF(OR(Backtest!D377="",Backtest!N377=""),"",Backtest!N377)</f>
        <v/>
      </c>
      <c r="L377" t="str" s="8">
        <f>IF(Backtest!D377="","",TRIM("Backtest manual. "&amp;Backtest!O377))</f>
        <v/>
      </c>
      <c r="M377" t="str" s="8">
        <f>IF(Backtest!D377="","","Demo")</f>
        <v/>
      </c>
    </row>
    <row r="378">
      <c r="A378" t="str" s="10">
        <f>IF(OR(Backtest!D378="",Backtest!B378=""),"",Backtest!B378)</f>
        <v/>
      </c>
      <c r="B378" t="str">
        <f>IF(OR(Backtest!D378="",Backtest!C378=""),"",Backtest!C378)</f>
        <v/>
      </c>
      <c r="C378" t="str">
        <f>IF(OR(Backtest!D378="",Backtest!D378=""),"",Backtest!D378)</f>
        <v/>
      </c>
      <c r="D378" t="str">
        <f>IF(OR(Backtest!D378="",Backtest!E378=""),"",Backtest!E378)</f>
        <v/>
      </c>
      <c r="E378" t="str">
        <f>IF(OR(Backtest!D378="",Backtest!F378=""),"",Backtest!F378)</f>
        <v/>
      </c>
      <c r="F378" t="str" s="4">
        <f>IF(OR(Backtest!D378="",Backtest!H378=""),"",Backtest!H378)</f>
        <v/>
      </c>
      <c r="G378" t="str" s="4">
        <f>IF(OR(Backtest!D378="",Backtest!I378=""),"",Backtest!I378)</f>
        <v/>
      </c>
      <c r="H378" t="str" s="4">
        <f>IF(OR(Backtest!D378="",Backtest!J378=""),"",Backtest!J378)</f>
        <v/>
      </c>
      <c r="I378" t="str" s="6">
        <f>IF(OR(Backtest!D378="",Backtest!H378="",Backtest!I378=""),"",ROUNDDOWN(ROUND(Resumen!$B$27/ABS(Backtest!H378-Backtest!I378),6),0))</f>
        <v/>
      </c>
      <c r="J378" t="str" s="4">
        <f>IF(Backtest!Q378="","",ROUND(Backtest!Q378*Resumen!$B$27,2))</f>
        <v/>
      </c>
      <c r="K378" t="str">
        <f>IF(OR(Backtest!D378="",Backtest!N378=""),"",Backtest!N378)</f>
        <v/>
      </c>
      <c r="L378" t="str" s="8">
        <f>IF(Backtest!D378="","",TRIM("Backtest manual. "&amp;Backtest!O378))</f>
        <v/>
      </c>
      <c r="M378" t="str" s="8">
        <f>IF(Backtest!D378="","","Demo")</f>
        <v/>
      </c>
    </row>
    <row r="379">
      <c r="A379" t="str" s="10">
        <f>IF(OR(Backtest!D379="",Backtest!B379=""),"",Backtest!B379)</f>
        <v/>
      </c>
      <c r="B379" t="str">
        <f>IF(OR(Backtest!D379="",Backtest!C379=""),"",Backtest!C379)</f>
        <v/>
      </c>
      <c r="C379" t="str">
        <f>IF(OR(Backtest!D379="",Backtest!D379=""),"",Backtest!D379)</f>
        <v/>
      </c>
      <c r="D379" t="str">
        <f>IF(OR(Backtest!D379="",Backtest!E379=""),"",Backtest!E379)</f>
        <v/>
      </c>
      <c r="E379" t="str">
        <f>IF(OR(Backtest!D379="",Backtest!F379=""),"",Backtest!F379)</f>
        <v/>
      </c>
      <c r="F379" t="str" s="4">
        <f>IF(OR(Backtest!D379="",Backtest!H379=""),"",Backtest!H379)</f>
        <v/>
      </c>
      <c r="G379" t="str" s="4">
        <f>IF(OR(Backtest!D379="",Backtest!I379=""),"",Backtest!I379)</f>
        <v/>
      </c>
      <c r="H379" t="str" s="4">
        <f>IF(OR(Backtest!D379="",Backtest!J379=""),"",Backtest!J379)</f>
        <v/>
      </c>
      <c r="I379" t="str" s="6">
        <f>IF(OR(Backtest!D379="",Backtest!H379="",Backtest!I379=""),"",ROUNDDOWN(ROUND(Resumen!$B$27/ABS(Backtest!H379-Backtest!I379),6),0))</f>
        <v/>
      </c>
      <c r="J379" t="str" s="4">
        <f>IF(Backtest!Q379="","",ROUND(Backtest!Q379*Resumen!$B$27,2))</f>
        <v/>
      </c>
      <c r="K379" t="str">
        <f>IF(OR(Backtest!D379="",Backtest!N379=""),"",Backtest!N379)</f>
        <v/>
      </c>
      <c r="L379" t="str" s="8">
        <f>IF(Backtest!D379="","",TRIM("Backtest manual. "&amp;Backtest!O379))</f>
        <v/>
      </c>
      <c r="M379" t="str" s="8">
        <f>IF(Backtest!D379="","","Demo")</f>
        <v/>
      </c>
    </row>
    <row r="380">
      <c r="A380" t="str" s="10">
        <f>IF(OR(Backtest!D380="",Backtest!B380=""),"",Backtest!B380)</f>
        <v/>
      </c>
      <c r="B380" t="str">
        <f>IF(OR(Backtest!D380="",Backtest!C380=""),"",Backtest!C380)</f>
        <v/>
      </c>
      <c r="C380" t="str">
        <f>IF(OR(Backtest!D380="",Backtest!D380=""),"",Backtest!D380)</f>
        <v/>
      </c>
      <c r="D380" t="str">
        <f>IF(OR(Backtest!D380="",Backtest!E380=""),"",Backtest!E380)</f>
        <v/>
      </c>
      <c r="E380" t="str">
        <f>IF(OR(Backtest!D380="",Backtest!F380=""),"",Backtest!F380)</f>
        <v/>
      </c>
      <c r="F380" t="str" s="4">
        <f>IF(OR(Backtest!D380="",Backtest!H380=""),"",Backtest!H380)</f>
        <v/>
      </c>
      <c r="G380" t="str" s="4">
        <f>IF(OR(Backtest!D380="",Backtest!I380=""),"",Backtest!I380)</f>
        <v/>
      </c>
      <c r="H380" t="str" s="4">
        <f>IF(OR(Backtest!D380="",Backtest!J380=""),"",Backtest!J380)</f>
        <v/>
      </c>
      <c r="I380" t="str" s="6">
        <f>IF(OR(Backtest!D380="",Backtest!H380="",Backtest!I380=""),"",ROUNDDOWN(ROUND(Resumen!$B$27/ABS(Backtest!H380-Backtest!I380),6),0))</f>
        <v/>
      </c>
      <c r="J380" t="str" s="4">
        <f>IF(Backtest!Q380="","",ROUND(Backtest!Q380*Resumen!$B$27,2))</f>
        <v/>
      </c>
      <c r="K380" t="str">
        <f>IF(OR(Backtest!D380="",Backtest!N380=""),"",Backtest!N380)</f>
        <v/>
      </c>
      <c r="L380" t="str" s="8">
        <f>IF(Backtest!D380="","",TRIM("Backtest manual. "&amp;Backtest!O380))</f>
        <v/>
      </c>
      <c r="M380" t="str" s="8">
        <f>IF(Backtest!D380="","","Demo")</f>
        <v/>
      </c>
    </row>
    <row r="381">
      <c r="A381" t="str" s="10">
        <f>IF(OR(Backtest!D381="",Backtest!B381=""),"",Backtest!B381)</f>
        <v/>
      </c>
      <c r="B381" t="str">
        <f>IF(OR(Backtest!D381="",Backtest!C381=""),"",Backtest!C381)</f>
        <v/>
      </c>
      <c r="C381" t="str">
        <f>IF(OR(Backtest!D381="",Backtest!D381=""),"",Backtest!D381)</f>
        <v/>
      </c>
      <c r="D381" t="str">
        <f>IF(OR(Backtest!D381="",Backtest!E381=""),"",Backtest!E381)</f>
        <v/>
      </c>
      <c r="E381" t="str">
        <f>IF(OR(Backtest!D381="",Backtest!F381=""),"",Backtest!F381)</f>
        <v/>
      </c>
      <c r="F381" t="str" s="4">
        <f>IF(OR(Backtest!D381="",Backtest!H381=""),"",Backtest!H381)</f>
        <v/>
      </c>
      <c r="G381" t="str" s="4">
        <f>IF(OR(Backtest!D381="",Backtest!I381=""),"",Backtest!I381)</f>
        <v/>
      </c>
      <c r="H381" t="str" s="4">
        <f>IF(OR(Backtest!D381="",Backtest!J381=""),"",Backtest!J381)</f>
        <v/>
      </c>
      <c r="I381" t="str" s="6">
        <f>IF(OR(Backtest!D381="",Backtest!H381="",Backtest!I381=""),"",ROUNDDOWN(ROUND(Resumen!$B$27/ABS(Backtest!H381-Backtest!I381),6),0))</f>
        <v/>
      </c>
      <c r="J381" t="str" s="4">
        <f>IF(Backtest!Q381="","",ROUND(Backtest!Q381*Resumen!$B$27,2))</f>
        <v/>
      </c>
      <c r="K381" t="str">
        <f>IF(OR(Backtest!D381="",Backtest!N381=""),"",Backtest!N381)</f>
        <v/>
      </c>
      <c r="L381" t="str" s="8">
        <f>IF(Backtest!D381="","",TRIM("Backtest manual. "&amp;Backtest!O381))</f>
        <v/>
      </c>
      <c r="M381" t="str" s="8">
        <f>IF(Backtest!D381="","","Demo")</f>
        <v/>
      </c>
    </row>
    <row r="382">
      <c r="A382" t="str" s="10">
        <f>IF(OR(Backtest!D382="",Backtest!B382=""),"",Backtest!B382)</f>
        <v/>
      </c>
      <c r="B382" t="str">
        <f>IF(OR(Backtest!D382="",Backtest!C382=""),"",Backtest!C382)</f>
        <v/>
      </c>
      <c r="C382" t="str">
        <f>IF(OR(Backtest!D382="",Backtest!D382=""),"",Backtest!D382)</f>
        <v/>
      </c>
      <c r="D382" t="str">
        <f>IF(OR(Backtest!D382="",Backtest!E382=""),"",Backtest!E382)</f>
        <v/>
      </c>
      <c r="E382" t="str">
        <f>IF(OR(Backtest!D382="",Backtest!F382=""),"",Backtest!F382)</f>
        <v/>
      </c>
      <c r="F382" t="str" s="4">
        <f>IF(OR(Backtest!D382="",Backtest!H382=""),"",Backtest!H382)</f>
        <v/>
      </c>
      <c r="G382" t="str" s="4">
        <f>IF(OR(Backtest!D382="",Backtest!I382=""),"",Backtest!I382)</f>
        <v/>
      </c>
      <c r="H382" t="str" s="4">
        <f>IF(OR(Backtest!D382="",Backtest!J382=""),"",Backtest!J382)</f>
        <v/>
      </c>
      <c r="I382" t="str" s="6">
        <f>IF(OR(Backtest!D382="",Backtest!H382="",Backtest!I382=""),"",ROUNDDOWN(ROUND(Resumen!$B$27/ABS(Backtest!H382-Backtest!I382),6),0))</f>
        <v/>
      </c>
      <c r="J382" t="str" s="4">
        <f>IF(Backtest!Q382="","",ROUND(Backtest!Q382*Resumen!$B$27,2))</f>
        <v/>
      </c>
      <c r="K382" t="str">
        <f>IF(OR(Backtest!D382="",Backtest!N382=""),"",Backtest!N382)</f>
        <v/>
      </c>
      <c r="L382" t="str" s="8">
        <f>IF(Backtest!D382="","",TRIM("Backtest manual. "&amp;Backtest!O382))</f>
        <v/>
      </c>
      <c r="M382" t="str" s="8">
        <f>IF(Backtest!D382="","","Demo")</f>
        <v/>
      </c>
    </row>
    <row r="383">
      <c r="A383" t="str" s="10">
        <f>IF(OR(Backtest!D383="",Backtest!B383=""),"",Backtest!B383)</f>
        <v/>
      </c>
      <c r="B383" t="str">
        <f>IF(OR(Backtest!D383="",Backtest!C383=""),"",Backtest!C383)</f>
        <v/>
      </c>
      <c r="C383" t="str">
        <f>IF(OR(Backtest!D383="",Backtest!D383=""),"",Backtest!D383)</f>
        <v/>
      </c>
      <c r="D383" t="str">
        <f>IF(OR(Backtest!D383="",Backtest!E383=""),"",Backtest!E383)</f>
        <v/>
      </c>
      <c r="E383" t="str">
        <f>IF(OR(Backtest!D383="",Backtest!F383=""),"",Backtest!F383)</f>
        <v/>
      </c>
      <c r="F383" t="str" s="4">
        <f>IF(OR(Backtest!D383="",Backtest!H383=""),"",Backtest!H383)</f>
        <v/>
      </c>
      <c r="G383" t="str" s="4">
        <f>IF(OR(Backtest!D383="",Backtest!I383=""),"",Backtest!I383)</f>
        <v/>
      </c>
      <c r="H383" t="str" s="4">
        <f>IF(OR(Backtest!D383="",Backtest!J383=""),"",Backtest!J383)</f>
        <v/>
      </c>
      <c r="I383" t="str" s="6">
        <f>IF(OR(Backtest!D383="",Backtest!H383="",Backtest!I383=""),"",ROUNDDOWN(ROUND(Resumen!$B$27/ABS(Backtest!H383-Backtest!I383),6),0))</f>
        <v/>
      </c>
      <c r="J383" t="str" s="4">
        <f>IF(Backtest!Q383="","",ROUND(Backtest!Q383*Resumen!$B$27,2))</f>
        <v/>
      </c>
      <c r="K383" t="str">
        <f>IF(OR(Backtest!D383="",Backtest!N383=""),"",Backtest!N383)</f>
        <v/>
      </c>
      <c r="L383" t="str" s="8">
        <f>IF(Backtest!D383="","",TRIM("Backtest manual. "&amp;Backtest!O383))</f>
        <v/>
      </c>
      <c r="M383" t="str" s="8">
        <f>IF(Backtest!D383="","","Demo")</f>
        <v/>
      </c>
    </row>
    <row r="384">
      <c r="A384" t="str" s="10">
        <f>IF(OR(Backtest!D384="",Backtest!B384=""),"",Backtest!B384)</f>
        <v/>
      </c>
      <c r="B384" t="str">
        <f>IF(OR(Backtest!D384="",Backtest!C384=""),"",Backtest!C384)</f>
        <v/>
      </c>
      <c r="C384" t="str">
        <f>IF(OR(Backtest!D384="",Backtest!D384=""),"",Backtest!D384)</f>
        <v/>
      </c>
      <c r="D384" t="str">
        <f>IF(OR(Backtest!D384="",Backtest!E384=""),"",Backtest!E384)</f>
        <v/>
      </c>
      <c r="E384" t="str">
        <f>IF(OR(Backtest!D384="",Backtest!F384=""),"",Backtest!F384)</f>
        <v/>
      </c>
      <c r="F384" t="str" s="4">
        <f>IF(OR(Backtest!D384="",Backtest!H384=""),"",Backtest!H384)</f>
        <v/>
      </c>
      <c r="G384" t="str" s="4">
        <f>IF(OR(Backtest!D384="",Backtest!I384=""),"",Backtest!I384)</f>
        <v/>
      </c>
      <c r="H384" t="str" s="4">
        <f>IF(OR(Backtest!D384="",Backtest!J384=""),"",Backtest!J384)</f>
        <v/>
      </c>
      <c r="I384" t="str" s="6">
        <f>IF(OR(Backtest!D384="",Backtest!H384="",Backtest!I384=""),"",ROUNDDOWN(ROUND(Resumen!$B$27/ABS(Backtest!H384-Backtest!I384),6),0))</f>
        <v/>
      </c>
      <c r="J384" t="str" s="4">
        <f>IF(Backtest!Q384="","",ROUND(Backtest!Q384*Resumen!$B$27,2))</f>
        <v/>
      </c>
      <c r="K384" t="str">
        <f>IF(OR(Backtest!D384="",Backtest!N384=""),"",Backtest!N384)</f>
        <v/>
      </c>
      <c r="L384" t="str" s="8">
        <f>IF(Backtest!D384="","",TRIM("Backtest manual. "&amp;Backtest!O384))</f>
        <v/>
      </c>
      <c r="M384" t="str" s="8">
        <f>IF(Backtest!D384="","","Demo")</f>
        <v/>
      </c>
    </row>
    <row r="385">
      <c r="A385" t="str" s="10">
        <f>IF(OR(Backtest!D385="",Backtest!B385=""),"",Backtest!B385)</f>
        <v/>
      </c>
      <c r="B385" t="str">
        <f>IF(OR(Backtest!D385="",Backtest!C385=""),"",Backtest!C385)</f>
        <v/>
      </c>
      <c r="C385" t="str">
        <f>IF(OR(Backtest!D385="",Backtest!D385=""),"",Backtest!D385)</f>
        <v/>
      </c>
      <c r="D385" t="str">
        <f>IF(OR(Backtest!D385="",Backtest!E385=""),"",Backtest!E385)</f>
        <v/>
      </c>
      <c r="E385" t="str">
        <f>IF(OR(Backtest!D385="",Backtest!F385=""),"",Backtest!F385)</f>
        <v/>
      </c>
      <c r="F385" t="str" s="4">
        <f>IF(OR(Backtest!D385="",Backtest!H385=""),"",Backtest!H385)</f>
        <v/>
      </c>
      <c r="G385" t="str" s="4">
        <f>IF(OR(Backtest!D385="",Backtest!I385=""),"",Backtest!I385)</f>
        <v/>
      </c>
      <c r="H385" t="str" s="4">
        <f>IF(OR(Backtest!D385="",Backtest!J385=""),"",Backtest!J385)</f>
        <v/>
      </c>
      <c r="I385" t="str" s="6">
        <f>IF(OR(Backtest!D385="",Backtest!H385="",Backtest!I385=""),"",ROUNDDOWN(ROUND(Resumen!$B$27/ABS(Backtest!H385-Backtest!I385),6),0))</f>
        <v/>
      </c>
      <c r="J385" t="str" s="4">
        <f>IF(Backtest!Q385="","",ROUND(Backtest!Q385*Resumen!$B$27,2))</f>
        <v/>
      </c>
      <c r="K385" t="str">
        <f>IF(OR(Backtest!D385="",Backtest!N385=""),"",Backtest!N385)</f>
        <v/>
      </c>
      <c r="L385" t="str" s="8">
        <f>IF(Backtest!D385="","",TRIM("Backtest manual. "&amp;Backtest!O385))</f>
        <v/>
      </c>
      <c r="M385" t="str" s="8">
        <f>IF(Backtest!D385="","","Demo")</f>
        <v/>
      </c>
    </row>
    <row r="386">
      <c r="A386" t="str" s="10">
        <f>IF(OR(Backtest!D386="",Backtest!B386=""),"",Backtest!B386)</f>
        <v/>
      </c>
      <c r="B386" t="str">
        <f>IF(OR(Backtest!D386="",Backtest!C386=""),"",Backtest!C386)</f>
        <v/>
      </c>
      <c r="C386" t="str">
        <f>IF(OR(Backtest!D386="",Backtest!D386=""),"",Backtest!D386)</f>
        <v/>
      </c>
      <c r="D386" t="str">
        <f>IF(OR(Backtest!D386="",Backtest!E386=""),"",Backtest!E386)</f>
        <v/>
      </c>
      <c r="E386" t="str">
        <f>IF(OR(Backtest!D386="",Backtest!F386=""),"",Backtest!F386)</f>
        <v/>
      </c>
      <c r="F386" t="str" s="4">
        <f>IF(OR(Backtest!D386="",Backtest!H386=""),"",Backtest!H386)</f>
        <v/>
      </c>
      <c r="G386" t="str" s="4">
        <f>IF(OR(Backtest!D386="",Backtest!I386=""),"",Backtest!I386)</f>
        <v/>
      </c>
      <c r="H386" t="str" s="4">
        <f>IF(OR(Backtest!D386="",Backtest!J386=""),"",Backtest!J386)</f>
        <v/>
      </c>
      <c r="I386" t="str" s="6">
        <f>IF(OR(Backtest!D386="",Backtest!H386="",Backtest!I386=""),"",ROUNDDOWN(ROUND(Resumen!$B$27/ABS(Backtest!H386-Backtest!I386),6),0))</f>
        <v/>
      </c>
      <c r="J386" t="str" s="4">
        <f>IF(Backtest!Q386="","",ROUND(Backtest!Q386*Resumen!$B$27,2))</f>
        <v/>
      </c>
      <c r="K386" t="str">
        <f>IF(OR(Backtest!D386="",Backtest!N386=""),"",Backtest!N386)</f>
        <v/>
      </c>
      <c r="L386" t="str" s="8">
        <f>IF(Backtest!D386="","",TRIM("Backtest manual. "&amp;Backtest!O386))</f>
        <v/>
      </c>
      <c r="M386" t="str" s="8">
        <f>IF(Backtest!D386="","","Demo")</f>
        <v/>
      </c>
    </row>
    <row r="387">
      <c r="A387" t="str" s="10">
        <f>IF(OR(Backtest!D387="",Backtest!B387=""),"",Backtest!B387)</f>
        <v/>
      </c>
      <c r="B387" t="str">
        <f>IF(OR(Backtest!D387="",Backtest!C387=""),"",Backtest!C387)</f>
        <v/>
      </c>
      <c r="C387" t="str">
        <f>IF(OR(Backtest!D387="",Backtest!D387=""),"",Backtest!D387)</f>
        <v/>
      </c>
      <c r="D387" t="str">
        <f>IF(OR(Backtest!D387="",Backtest!E387=""),"",Backtest!E387)</f>
        <v/>
      </c>
      <c r="E387" t="str">
        <f>IF(OR(Backtest!D387="",Backtest!F387=""),"",Backtest!F387)</f>
        <v/>
      </c>
      <c r="F387" t="str" s="4">
        <f>IF(OR(Backtest!D387="",Backtest!H387=""),"",Backtest!H387)</f>
        <v/>
      </c>
      <c r="G387" t="str" s="4">
        <f>IF(OR(Backtest!D387="",Backtest!I387=""),"",Backtest!I387)</f>
        <v/>
      </c>
      <c r="H387" t="str" s="4">
        <f>IF(OR(Backtest!D387="",Backtest!J387=""),"",Backtest!J387)</f>
        <v/>
      </c>
      <c r="I387" t="str" s="6">
        <f>IF(OR(Backtest!D387="",Backtest!H387="",Backtest!I387=""),"",ROUNDDOWN(ROUND(Resumen!$B$27/ABS(Backtest!H387-Backtest!I387),6),0))</f>
        <v/>
      </c>
      <c r="J387" t="str" s="4">
        <f>IF(Backtest!Q387="","",ROUND(Backtest!Q387*Resumen!$B$27,2))</f>
        <v/>
      </c>
      <c r="K387" t="str">
        <f>IF(OR(Backtest!D387="",Backtest!N387=""),"",Backtest!N387)</f>
        <v/>
      </c>
      <c r="L387" t="str" s="8">
        <f>IF(Backtest!D387="","",TRIM("Backtest manual. "&amp;Backtest!O387))</f>
        <v/>
      </c>
      <c r="M387" t="str" s="8">
        <f>IF(Backtest!D387="","","Demo")</f>
        <v/>
      </c>
    </row>
    <row r="388">
      <c r="A388" t="str" s="10">
        <f>IF(OR(Backtest!D388="",Backtest!B388=""),"",Backtest!B388)</f>
        <v/>
      </c>
      <c r="B388" t="str">
        <f>IF(OR(Backtest!D388="",Backtest!C388=""),"",Backtest!C388)</f>
        <v/>
      </c>
      <c r="C388" t="str">
        <f>IF(OR(Backtest!D388="",Backtest!D388=""),"",Backtest!D388)</f>
        <v/>
      </c>
      <c r="D388" t="str">
        <f>IF(OR(Backtest!D388="",Backtest!E388=""),"",Backtest!E388)</f>
        <v/>
      </c>
      <c r="E388" t="str">
        <f>IF(OR(Backtest!D388="",Backtest!F388=""),"",Backtest!F388)</f>
        <v/>
      </c>
      <c r="F388" t="str" s="4">
        <f>IF(OR(Backtest!D388="",Backtest!H388=""),"",Backtest!H388)</f>
        <v/>
      </c>
      <c r="G388" t="str" s="4">
        <f>IF(OR(Backtest!D388="",Backtest!I388=""),"",Backtest!I388)</f>
        <v/>
      </c>
      <c r="H388" t="str" s="4">
        <f>IF(OR(Backtest!D388="",Backtest!J388=""),"",Backtest!J388)</f>
        <v/>
      </c>
      <c r="I388" t="str" s="6">
        <f>IF(OR(Backtest!D388="",Backtest!H388="",Backtest!I388=""),"",ROUNDDOWN(ROUND(Resumen!$B$27/ABS(Backtest!H388-Backtest!I388),6),0))</f>
        <v/>
      </c>
      <c r="J388" t="str" s="4">
        <f>IF(Backtest!Q388="","",ROUND(Backtest!Q388*Resumen!$B$27,2))</f>
        <v/>
      </c>
      <c r="K388" t="str">
        <f>IF(OR(Backtest!D388="",Backtest!N388=""),"",Backtest!N388)</f>
        <v/>
      </c>
      <c r="L388" t="str" s="8">
        <f>IF(Backtest!D388="","",TRIM("Backtest manual. "&amp;Backtest!O388))</f>
        <v/>
      </c>
      <c r="M388" t="str" s="8">
        <f>IF(Backtest!D388="","","Demo")</f>
        <v/>
      </c>
    </row>
    <row r="389">
      <c r="A389" t="str" s="10">
        <f>IF(OR(Backtest!D389="",Backtest!B389=""),"",Backtest!B389)</f>
        <v/>
      </c>
      <c r="B389" t="str">
        <f>IF(OR(Backtest!D389="",Backtest!C389=""),"",Backtest!C389)</f>
        <v/>
      </c>
      <c r="C389" t="str">
        <f>IF(OR(Backtest!D389="",Backtest!D389=""),"",Backtest!D389)</f>
        <v/>
      </c>
      <c r="D389" t="str">
        <f>IF(OR(Backtest!D389="",Backtest!E389=""),"",Backtest!E389)</f>
        <v/>
      </c>
      <c r="E389" t="str">
        <f>IF(OR(Backtest!D389="",Backtest!F389=""),"",Backtest!F389)</f>
        <v/>
      </c>
      <c r="F389" t="str" s="4">
        <f>IF(OR(Backtest!D389="",Backtest!H389=""),"",Backtest!H389)</f>
        <v/>
      </c>
      <c r="G389" t="str" s="4">
        <f>IF(OR(Backtest!D389="",Backtest!I389=""),"",Backtest!I389)</f>
        <v/>
      </c>
      <c r="H389" t="str" s="4">
        <f>IF(OR(Backtest!D389="",Backtest!J389=""),"",Backtest!J389)</f>
        <v/>
      </c>
      <c r="I389" t="str" s="6">
        <f>IF(OR(Backtest!D389="",Backtest!H389="",Backtest!I389=""),"",ROUNDDOWN(ROUND(Resumen!$B$27/ABS(Backtest!H389-Backtest!I389),6),0))</f>
        <v/>
      </c>
      <c r="J389" t="str" s="4">
        <f>IF(Backtest!Q389="","",ROUND(Backtest!Q389*Resumen!$B$27,2))</f>
        <v/>
      </c>
      <c r="K389" t="str">
        <f>IF(OR(Backtest!D389="",Backtest!N389=""),"",Backtest!N389)</f>
        <v/>
      </c>
      <c r="L389" t="str" s="8">
        <f>IF(Backtest!D389="","",TRIM("Backtest manual. "&amp;Backtest!O389))</f>
        <v/>
      </c>
      <c r="M389" t="str" s="8">
        <f>IF(Backtest!D389="","","Demo")</f>
        <v/>
      </c>
    </row>
    <row r="390">
      <c r="A390" t="str" s="10">
        <f>IF(OR(Backtest!D390="",Backtest!B390=""),"",Backtest!B390)</f>
        <v/>
      </c>
      <c r="B390" t="str">
        <f>IF(OR(Backtest!D390="",Backtest!C390=""),"",Backtest!C390)</f>
        <v/>
      </c>
      <c r="C390" t="str">
        <f>IF(OR(Backtest!D390="",Backtest!D390=""),"",Backtest!D390)</f>
        <v/>
      </c>
      <c r="D390" t="str">
        <f>IF(OR(Backtest!D390="",Backtest!E390=""),"",Backtest!E390)</f>
        <v/>
      </c>
      <c r="E390" t="str">
        <f>IF(OR(Backtest!D390="",Backtest!F390=""),"",Backtest!F390)</f>
        <v/>
      </c>
      <c r="F390" t="str" s="4">
        <f>IF(OR(Backtest!D390="",Backtest!H390=""),"",Backtest!H390)</f>
        <v/>
      </c>
      <c r="G390" t="str" s="4">
        <f>IF(OR(Backtest!D390="",Backtest!I390=""),"",Backtest!I390)</f>
        <v/>
      </c>
      <c r="H390" t="str" s="4">
        <f>IF(OR(Backtest!D390="",Backtest!J390=""),"",Backtest!J390)</f>
        <v/>
      </c>
      <c r="I390" t="str" s="6">
        <f>IF(OR(Backtest!D390="",Backtest!H390="",Backtest!I390=""),"",ROUNDDOWN(ROUND(Resumen!$B$27/ABS(Backtest!H390-Backtest!I390),6),0))</f>
        <v/>
      </c>
      <c r="J390" t="str" s="4">
        <f>IF(Backtest!Q390="","",ROUND(Backtest!Q390*Resumen!$B$27,2))</f>
        <v/>
      </c>
      <c r="K390" t="str">
        <f>IF(OR(Backtest!D390="",Backtest!N390=""),"",Backtest!N390)</f>
        <v/>
      </c>
      <c r="L390" t="str" s="8">
        <f>IF(Backtest!D390="","",TRIM("Backtest manual. "&amp;Backtest!O390))</f>
        <v/>
      </c>
      <c r="M390" t="str" s="8">
        <f>IF(Backtest!D390="","","Demo")</f>
        <v/>
      </c>
    </row>
    <row r="391">
      <c r="A391" t="str" s="10">
        <f>IF(OR(Backtest!D391="",Backtest!B391=""),"",Backtest!B391)</f>
        <v/>
      </c>
      <c r="B391" t="str">
        <f>IF(OR(Backtest!D391="",Backtest!C391=""),"",Backtest!C391)</f>
        <v/>
      </c>
      <c r="C391" t="str">
        <f>IF(OR(Backtest!D391="",Backtest!D391=""),"",Backtest!D391)</f>
        <v/>
      </c>
      <c r="D391" t="str">
        <f>IF(OR(Backtest!D391="",Backtest!E391=""),"",Backtest!E391)</f>
        <v/>
      </c>
      <c r="E391" t="str">
        <f>IF(OR(Backtest!D391="",Backtest!F391=""),"",Backtest!F391)</f>
        <v/>
      </c>
      <c r="F391" t="str" s="4">
        <f>IF(OR(Backtest!D391="",Backtest!H391=""),"",Backtest!H391)</f>
        <v/>
      </c>
      <c r="G391" t="str" s="4">
        <f>IF(OR(Backtest!D391="",Backtest!I391=""),"",Backtest!I391)</f>
        <v/>
      </c>
      <c r="H391" t="str" s="4">
        <f>IF(OR(Backtest!D391="",Backtest!J391=""),"",Backtest!J391)</f>
        <v/>
      </c>
      <c r="I391" t="str" s="6">
        <f>IF(OR(Backtest!D391="",Backtest!H391="",Backtest!I391=""),"",ROUNDDOWN(ROUND(Resumen!$B$27/ABS(Backtest!H391-Backtest!I391),6),0))</f>
        <v/>
      </c>
      <c r="J391" t="str" s="4">
        <f>IF(Backtest!Q391="","",ROUND(Backtest!Q391*Resumen!$B$27,2))</f>
        <v/>
      </c>
      <c r="K391" t="str">
        <f>IF(OR(Backtest!D391="",Backtest!N391=""),"",Backtest!N391)</f>
        <v/>
      </c>
      <c r="L391" t="str" s="8">
        <f>IF(Backtest!D391="","",TRIM("Backtest manual. "&amp;Backtest!O391))</f>
        <v/>
      </c>
      <c r="M391" t="str" s="8">
        <f>IF(Backtest!D391="","","Demo")</f>
        <v/>
      </c>
    </row>
    <row r="392">
      <c r="A392" t="str" s="10">
        <f>IF(OR(Backtest!D392="",Backtest!B392=""),"",Backtest!B392)</f>
        <v/>
      </c>
      <c r="B392" t="str">
        <f>IF(OR(Backtest!D392="",Backtest!C392=""),"",Backtest!C392)</f>
        <v/>
      </c>
      <c r="C392" t="str">
        <f>IF(OR(Backtest!D392="",Backtest!D392=""),"",Backtest!D392)</f>
        <v/>
      </c>
      <c r="D392" t="str">
        <f>IF(OR(Backtest!D392="",Backtest!E392=""),"",Backtest!E392)</f>
        <v/>
      </c>
      <c r="E392" t="str">
        <f>IF(OR(Backtest!D392="",Backtest!F392=""),"",Backtest!F392)</f>
        <v/>
      </c>
      <c r="F392" t="str" s="4">
        <f>IF(OR(Backtest!D392="",Backtest!H392=""),"",Backtest!H392)</f>
        <v/>
      </c>
      <c r="G392" t="str" s="4">
        <f>IF(OR(Backtest!D392="",Backtest!I392=""),"",Backtest!I392)</f>
        <v/>
      </c>
      <c r="H392" t="str" s="4">
        <f>IF(OR(Backtest!D392="",Backtest!J392=""),"",Backtest!J392)</f>
        <v/>
      </c>
      <c r="I392" t="str" s="6">
        <f>IF(OR(Backtest!D392="",Backtest!H392="",Backtest!I392=""),"",ROUNDDOWN(ROUND(Resumen!$B$27/ABS(Backtest!H392-Backtest!I392),6),0))</f>
        <v/>
      </c>
      <c r="J392" t="str" s="4">
        <f>IF(Backtest!Q392="","",ROUND(Backtest!Q392*Resumen!$B$27,2))</f>
        <v/>
      </c>
      <c r="K392" t="str">
        <f>IF(OR(Backtest!D392="",Backtest!N392=""),"",Backtest!N392)</f>
        <v/>
      </c>
      <c r="L392" t="str" s="8">
        <f>IF(Backtest!D392="","",TRIM("Backtest manual. "&amp;Backtest!O392))</f>
        <v/>
      </c>
      <c r="M392" t="str" s="8">
        <f>IF(Backtest!D392="","","Demo")</f>
        <v/>
      </c>
    </row>
    <row r="393">
      <c r="A393" t="str" s="10">
        <f>IF(OR(Backtest!D393="",Backtest!B393=""),"",Backtest!B393)</f>
        <v/>
      </c>
      <c r="B393" t="str">
        <f>IF(OR(Backtest!D393="",Backtest!C393=""),"",Backtest!C393)</f>
        <v/>
      </c>
      <c r="C393" t="str">
        <f>IF(OR(Backtest!D393="",Backtest!D393=""),"",Backtest!D393)</f>
        <v/>
      </c>
      <c r="D393" t="str">
        <f>IF(OR(Backtest!D393="",Backtest!E393=""),"",Backtest!E393)</f>
        <v/>
      </c>
      <c r="E393" t="str">
        <f>IF(OR(Backtest!D393="",Backtest!F393=""),"",Backtest!F393)</f>
        <v/>
      </c>
      <c r="F393" t="str" s="4">
        <f>IF(OR(Backtest!D393="",Backtest!H393=""),"",Backtest!H393)</f>
        <v/>
      </c>
      <c r="G393" t="str" s="4">
        <f>IF(OR(Backtest!D393="",Backtest!I393=""),"",Backtest!I393)</f>
        <v/>
      </c>
      <c r="H393" t="str" s="4">
        <f>IF(OR(Backtest!D393="",Backtest!J393=""),"",Backtest!J393)</f>
        <v/>
      </c>
      <c r="I393" t="str" s="6">
        <f>IF(OR(Backtest!D393="",Backtest!H393="",Backtest!I393=""),"",ROUNDDOWN(ROUND(Resumen!$B$27/ABS(Backtest!H393-Backtest!I393),6),0))</f>
        <v/>
      </c>
      <c r="J393" t="str" s="4">
        <f>IF(Backtest!Q393="","",ROUND(Backtest!Q393*Resumen!$B$27,2))</f>
        <v/>
      </c>
      <c r="K393" t="str">
        <f>IF(OR(Backtest!D393="",Backtest!N393=""),"",Backtest!N393)</f>
        <v/>
      </c>
      <c r="L393" t="str" s="8">
        <f>IF(Backtest!D393="","",TRIM("Backtest manual. "&amp;Backtest!O393))</f>
        <v/>
      </c>
      <c r="M393" t="str" s="8">
        <f>IF(Backtest!D393="","","Demo")</f>
        <v/>
      </c>
    </row>
    <row r="394">
      <c r="A394" t="str" s="10">
        <f>IF(OR(Backtest!D394="",Backtest!B394=""),"",Backtest!B394)</f>
        <v/>
      </c>
      <c r="B394" t="str">
        <f>IF(OR(Backtest!D394="",Backtest!C394=""),"",Backtest!C394)</f>
        <v/>
      </c>
      <c r="C394" t="str">
        <f>IF(OR(Backtest!D394="",Backtest!D394=""),"",Backtest!D394)</f>
        <v/>
      </c>
      <c r="D394" t="str">
        <f>IF(OR(Backtest!D394="",Backtest!E394=""),"",Backtest!E394)</f>
        <v/>
      </c>
      <c r="E394" t="str">
        <f>IF(OR(Backtest!D394="",Backtest!F394=""),"",Backtest!F394)</f>
        <v/>
      </c>
      <c r="F394" t="str" s="4">
        <f>IF(OR(Backtest!D394="",Backtest!H394=""),"",Backtest!H394)</f>
        <v/>
      </c>
      <c r="G394" t="str" s="4">
        <f>IF(OR(Backtest!D394="",Backtest!I394=""),"",Backtest!I394)</f>
        <v/>
      </c>
      <c r="H394" t="str" s="4">
        <f>IF(OR(Backtest!D394="",Backtest!J394=""),"",Backtest!J394)</f>
        <v/>
      </c>
      <c r="I394" t="str" s="6">
        <f>IF(OR(Backtest!D394="",Backtest!H394="",Backtest!I394=""),"",ROUNDDOWN(ROUND(Resumen!$B$27/ABS(Backtest!H394-Backtest!I394),6),0))</f>
        <v/>
      </c>
      <c r="J394" t="str" s="4">
        <f>IF(Backtest!Q394="","",ROUND(Backtest!Q394*Resumen!$B$27,2))</f>
        <v/>
      </c>
      <c r="K394" t="str">
        <f>IF(OR(Backtest!D394="",Backtest!N394=""),"",Backtest!N394)</f>
        <v/>
      </c>
      <c r="L394" t="str" s="8">
        <f>IF(Backtest!D394="","",TRIM("Backtest manual. "&amp;Backtest!O394))</f>
        <v/>
      </c>
      <c r="M394" t="str" s="8">
        <f>IF(Backtest!D394="","","Demo")</f>
        <v/>
      </c>
    </row>
    <row r="395">
      <c r="A395" t="str" s="10">
        <f>IF(OR(Backtest!D395="",Backtest!B395=""),"",Backtest!B395)</f>
        <v/>
      </c>
      <c r="B395" t="str">
        <f>IF(OR(Backtest!D395="",Backtest!C395=""),"",Backtest!C395)</f>
        <v/>
      </c>
      <c r="C395" t="str">
        <f>IF(OR(Backtest!D395="",Backtest!D395=""),"",Backtest!D395)</f>
        <v/>
      </c>
      <c r="D395" t="str">
        <f>IF(OR(Backtest!D395="",Backtest!E395=""),"",Backtest!E395)</f>
        <v/>
      </c>
      <c r="E395" t="str">
        <f>IF(OR(Backtest!D395="",Backtest!F395=""),"",Backtest!F395)</f>
        <v/>
      </c>
      <c r="F395" t="str" s="4">
        <f>IF(OR(Backtest!D395="",Backtest!H395=""),"",Backtest!H395)</f>
        <v/>
      </c>
      <c r="G395" t="str" s="4">
        <f>IF(OR(Backtest!D395="",Backtest!I395=""),"",Backtest!I395)</f>
        <v/>
      </c>
      <c r="H395" t="str" s="4">
        <f>IF(OR(Backtest!D395="",Backtest!J395=""),"",Backtest!J395)</f>
        <v/>
      </c>
      <c r="I395" t="str" s="6">
        <f>IF(OR(Backtest!D395="",Backtest!H395="",Backtest!I395=""),"",ROUNDDOWN(ROUND(Resumen!$B$27/ABS(Backtest!H395-Backtest!I395),6),0))</f>
        <v/>
      </c>
      <c r="J395" t="str" s="4">
        <f>IF(Backtest!Q395="","",ROUND(Backtest!Q395*Resumen!$B$27,2))</f>
        <v/>
      </c>
      <c r="K395" t="str">
        <f>IF(OR(Backtest!D395="",Backtest!N395=""),"",Backtest!N395)</f>
        <v/>
      </c>
      <c r="L395" t="str" s="8">
        <f>IF(Backtest!D395="","",TRIM("Backtest manual. "&amp;Backtest!O395))</f>
        <v/>
      </c>
      <c r="M395" t="str" s="8">
        <f>IF(Backtest!D395="","","Demo")</f>
        <v/>
      </c>
    </row>
    <row r="396">
      <c r="A396" t="str" s="10">
        <f>IF(OR(Backtest!D396="",Backtest!B396=""),"",Backtest!B396)</f>
        <v/>
      </c>
      <c r="B396" t="str">
        <f>IF(OR(Backtest!D396="",Backtest!C396=""),"",Backtest!C396)</f>
        <v/>
      </c>
      <c r="C396" t="str">
        <f>IF(OR(Backtest!D396="",Backtest!D396=""),"",Backtest!D396)</f>
        <v/>
      </c>
      <c r="D396" t="str">
        <f>IF(OR(Backtest!D396="",Backtest!E396=""),"",Backtest!E396)</f>
        <v/>
      </c>
      <c r="E396" t="str">
        <f>IF(OR(Backtest!D396="",Backtest!F396=""),"",Backtest!F396)</f>
        <v/>
      </c>
      <c r="F396" t="str" s="4">
        <f>IF(OR(Backtest!D396="",Backtest!H396=""),"",Backtest!H396)</f>
        <v/>
      </c>
      <c r="G396" t="str" s="4">
        <f>IF(OR(Backtest!D396="",Backtest!I396=""),"",Backtest!I396)</f>
        <v/>
      </c>
      <c r="H396" t="str" s="4">
        <f>IF(OR(Backtest!D396="",Backtest!J396=""),"",Backtest!J396)</f>
        <v/>
      </c>
      <c r="I396" t="str" s="6">
        <f>IF(OR(Backtest!D396="",Backtest!H396="",Backtest!I396=""),"",ROUNDDOWN(ROUND(Resumen!$B$27/ABS(Backtest!H396-Backtest!I396),6),0))</f>
        <v/>
      </c>
      <c r="J396" t="str" s="4">
        <f>IF(Backtest!Q396="","",ROUND(Backtest!Q396*Resumen!$B$27,2))</f>
        <v/>
      </c>
      <c r="K396" t="str">
        <f>IF(OR(Backtest!D396="",Backtest!N396=""),"",Backtest!N396)</f>
        <v/>
      </c>
      <c r="L396" t="str" s="8">
        <f>IF(Backtest!D396="","",TRIM("Backtest manual. "&amp;Backtest!O396))</f>
        <v/>
      </c>
      <c r="M396" t="str" s="8">
        <f>IF(Backtest!D396="","","Demo")</f>
        <v/>
      </c>
    </row>
    <row r="397">
      <c r="A397" t="str" s="10">
        <f>IF(OR(Backtest!D397="",Backtest!B397=""),"",Backtest!B397)</f>
        <v/>
      </c>
      <c r="B397" t="str">
        <f>IF(OR(Backtest!D397="",Backtest!C397=""),"",Backtest!C397)</f>
        <v/>
      </c>
      <c r="C397" t="str">
        <f>IF(OR(Backtest!D397="",Backtest!D397=""),"",Backtest!D397)</f>
        <v/>
      </c>
      <c r="D397" t="str">
        <f>IF(OR(Backtest!D397="",Backtest!E397=""),"",Backtest!E397)</f>
        <v/>
      </c>
      <c r="E397" t="str">
        <f>IF(OR(Backtest!D397="",Backtest!F397=""),"",Backtest!F397)</f>
        <v/>
      </c>
      <c r="F397" t="str" s="4">
        <f>IF(OR(Backtest!D397="",Backtest!H397=""),"",Backtest!H397)</f>
        <v/>
      </c>
      <c r="G397" t="str" s="4">
        <f>IF(OR(Backtest!D397="",Backtest!I397=""),"",Backtest!I397)</f>
        <v/>
      </c>
      <c r="H397" t="str" s="4">
        <f>IF(OR(Backtest!D397="",Backtest!J397=""),"",Backtest!J397)</f>
        <v/>
      </c>
      <c r="I397" t="str" s="6">
        <f>IF(OR(Backtest!D397="",Backtest!H397="",Backtest!I397=""),"",ROUNDDOWN(ROUND(Resumen!$B$27/ABS(Backtest!H397-Backtest!I397),6),0))</f>
        <v/>
      </c>
      <c r="J397" t="str" s="4">
        <f>IF(Backtest!Q397="","",ROUND(Backtest!Q397*Resumen!$B$27,2))</f>
        <v/>
      </c>
      <c r="K397" t="str">
        <f>IF(OR(Backtest!D397="",Backtest!N397=""),"",Backtest!N397)</f>
        <v/>
      </c>
      <c r="L397" t="str" s="8">
        <f>IF(Backtest!D397="","",TRIM("Backtest manual. "&amp;Backtest!O397))</f>
        <v/>
      </c>
      <c r="M397" t="str" s="8">
        <f>IF(Backtest!D397="","","Demo")</f>
        <v/>
      </c>
    </row>
    <row r="398">
      <c r="A398" t="str" s="10">
        <f>IF(OR(Backtest!D398="",Backtest!B398=""),"",Backtest!B398)</f>
        <v/>
      </c>
      <c r="B398" t="str">
        <f>IF(OR(Backtest!D398="",Backtest!C398=""),"",Backtest!C398)</f>
        <v/>
      </c>
      <c r="C398" t="str">
        <f>IF(OR(Backtest!D398="",Backtest!D398=""),"",Backtest!D398)</f>
        <v/>
      </c>
      <c r="D398" t="str">
        <f>IF(OR(Backtest!D398="",Backtest!E398=""),"",Backtest!E398)</f>
        <v/>
      </c>
      <c r="E398" t="str">
        <f>IF(OR(Backtest!D398="",Backtest!F398=""),"",Backtest!F398)</f>
        <v/>
      </c>
      <c r="F398" t="str" s="4">
        <f>IF(OR(Backtest!D398="",Backtest!H398=""),"",Backtest!H398)</f>
        <v/>
      </c>
      <c r="G398" t="str" s="4">
        <f>IF(OR(Backtest!D398="",Backtest!I398=""),"",Backtest!I398)</f>
        <v/>
      </c>
      <c r="H398" t="str" s="4">
        <f>IF(OR(Backtest!D398="",Backtest!J398=""),"",Backtest!J398)</f>
        <v/>
      </c>
      <c r="I398" t="str" s="6">
        <f>IF(OR(Backtest!D398="",Backtest!H398="",Backtest!I398=""),"",ROUNDDOWN(ROUND(Resumen!$B$27/ABS(Backtest!H398-Backtest!I398),6),0))</f>
        <v/>
      </c>
      <c r="J398" t="str" s="4">
        <f>IF(Backtest!Q398="","",ROUND(Backtest!Q398*Resumen!$B$27,2))</f>
        <v/>
      </c>
      <c r="K398" t="str">
        <f>IF(OR(Backtest!D398="",Backtest!N398=""),"",Backtest!N398)</f>
        <v/>
      </c>
      <c r="L398" t="str" s="8">
        <f>IF(Backtest!D398="","",TRIM("Backtest manual. "&amp;Backtest!O398))</f>
        <v/>
      </c>
      <c r="M398" t="str" s="8">
        <f>IF(Backtest!D398="","","Demo")</f>
        <v/>
      </c>
    </row>
    <row r="399">
      <c r="A399" t="str" s="10">
        <f>IF(OR(Backtest!D399="",Backtest!B399=""),"",Backtest!B399)</f>
        <v/>
      </c>
      <c r="B399" t="str">
        <f>IF(OR(Backtest!D399="",Backtest!C399=""),"",Backtest!C399)</f>
        <v/>
      </c>
      <c r="C399" t="str">
        <f>IF(OR(Backtest!D399="",Backtest!D399=""),"",Backtest!D399)</f>
        <v/>
      </c>
      <c r="D399" t="str">
        <f>IF(OR(Backtest!D399="",Backtest!E399=""),"",Backtest!E399)</f>
        <v/>
      </c>
      <c r="E399" t="str">
        <f>IF(OR(Backtest!D399="",Backtest!F399=""),"",Backtest!F399)</f>
        <v/>
      </c>
      <c r="F399" t="str" s="4">
        <f>IF(OR(Backtest!D399="",Backtest!H399=""),"",Backtest!H399)</f>
        <v/>
      </c>
      <c r="G399" t="str" s="4">
        <f>IF(OR(Backtest!D399="",Backtest!I399=""),"",Backtest!I399)</f>
        <v/>
      </c>
      <c r="H399" t="str" s="4">
        <f>IF(OR(Backtest!D399="",Backtest!J399=""),"",Backtest!J399)</f>
        <v/>
      </c>
      <c r="I399" t="str" s="6">
        <f>IF(OR(Backtest!D399="",Backtest!H399="",Backtest!I399=""),"",ROUNDDOWN(ROUND(Resumen!$B$27/ABS(Backtest!H399-Backtest!I399),6),0))</f>
        <v/>
      </c>
      <c r="J399" t="str" s="4">
        <f>IF(Backtest!Q399="","",ROUND(Backtest!Q399*Resumen!$B$27,2))</f>
        <v/>
      </c>
      <c r="K399" t="str">
        <f>IF(OR(Backtest!D399="",Backtest!N399=""),"",Backtest!N399)</f>
        <v/>
      </c>
      <c r="L399" t="str" s="8">
        <f>IF(Backtest!D399="","",TRIM("Backtest manual. "&amp;Backtest!O399))</f>
        <v/>
      </c>
      <c r="M399" t="str" s="8">
        <f>IF(Backtest!D399="","","Demo")</f>
        <v/>
      </c>
    </row>
    <row r="400">
      <c r="A400" t="str" s="10">
        <f>IF(OR(Backtest!D400="",Backtest!B400=""),"",Backtest!B400)</f>
        <v/>
      </c>
      <c r="B400" t="str">
        <f>IF(OR(Backtest!D400="",Backtest!C400=""),"",Backtest!C400)</f>
        <v/>
      </c>
      <c r="C400" t="str">
        <f>IF(OR(Backtest!D400="",Backtest!D400=""),"",Backtest!D400)</f>
        <v/>
      </c>
      <c r="D400" t="str">
        <f>IF(OR(Backtest!D400="",Backtest!E400=""),"",Backtest!E400)</f>
        <v/>
      </c>
      <c r="E400" t="str">
        <f>IF(OR(Backtest!D400="",Backtest!F400=""),"",Backtest!F400)</f>
        <v/>
      </c>
      <c r="F400" t="str" s="4">
        <f>IF(OR(Backtest!D400="",Backtest!H400=""),"",Backtest!H400)</f>
        <v/>
      </c>
      <c r="G400" t="str" s="4">
        <f>IF(OR(Backtest!D400="",Backtest!I400=""),"",Backtest!I400)</f>
        <v/>
      </c>
      <c r="H400" t="str" s="4">
        <f>IF(OR(Backtest!D400="",Backtest!J400=""),"",Backtest!J400)</f>
        <v/>
      </c>
      <c r="I400" t="str" s="6">
        <f>IF(OR(Backtest!D400="",Backtest!H400="",Backtest!I400=""),"",ROUNDDOWN(ROUND(Resumen!$B$27/ABS(Backtest!H400-Backtest!I400),6),0))</f>
        <v/>
      </c>
      <c r="J400" t="str" s="4">
        <f>IF(Backtest!Q400="","",ROUND(Backtest!Q400*Resumen!$B$27,2))</f>
        <v/>
      </c>
      <c r="K400" t="str">
        <f>IF(OR(Backtest!D400="",Backtest!N400=""),"",Backtest!N400)</f>
        <v/>
      </c>
      <c r="L400" t="str" s="8">
        <f>IF(Backtest!D400="","",TRIM("Backtest manual. "&amp;Backtest!O400))</f>
        <v/>
      </c>
      <c r="M400" t="str" s="8">
        <f>IF(Backtest!D400="","","Demo")</f>
        <v/>
      </c>
    </row>
    <row r="401">
      <c r="A401" t="str" s="10">
        <f>IF(OR(Backtest!D401="",Backtest!B401=""),"",Backtest!B401)</f>
        <v/>
      </c>
      <c r="B401" t="str">
        <f>IF(OR(Backtest!D401="",Backtest!C401=""),"",Backtest!C401)</f>
        <v/>
      </c>
      <c r="C401" t="str">
        <f>IF(OR(Backtest!D401="",Backtest!D401=""),"",Backtest!D401)</f>
        <v/>
      </c>
      <c r="D401" t="str">
        <f>IF(OR(Backtest!D401="",Backtest!E401=""),"",Backtest!E401)</f>
        <v/>
      </c>
      <c r="E401" t="str">
        <f>IF(OR(Backtest!D401="",Backtest!F401=""),"",Backtest!F401)</f>
        <v/>
      </c>
      <c r="F401" t="str" s="4">
        <f>IF(OR(Backtest!D401="",Backtest!H401=""),"",Backtest!H401)</f>
        <v/>
      </c>
      <c r="G401" t="str" s="4">
        <f>IF(OR(Backtest!D401="",Backtest!I401=""),"",Backtest!I401)</f>
        <v/>
      </c>
      <c r="H401" t="str" s="4">
        <f>IF(OR(Backtest!D401="",Backtest!J401=""),"",Backtest!J401)</f>
        <v/>
      </c>
      <c r="I401" t="str" s="6">
        <f>IF(OR(Backtest!D401="",Backtest!H401="",Backtest!I401=""),"",ROUNDDOWN(ROUND(Resumen!$B$27/ABS(Backtest!H401-Backtest!I401),6),0))</f>
        <v/>
      </c>
      <c r="J401" t="str" s="4">
        <f>IF(Backtest!Q401="","",ROUND(Backtest!Q401*Resumen!$B$27,2))</f>
        <v/>
      </c>
      <c r="K401" t="str">
        <f>IF(OR(Backtest!D401="",Backtest!N401=""),"",Backtest!N401)</f>
        <v/>
      </c>
      <c r="L401" t="str" s="8">
        <f>IF(Backtest!D401="","",TRIM("Backtest manual. "&amp;Backtest!O401))</f>
        <v/>
      </c>
      <c r="M401" t="str" s="8">
        <f>IF(Backtest!D401="","","Demo")</f>
        <v/>
      </c>
    </row>
    <row r="402">
      <c r="A402" t="str" s="10">
        <f>IF(OR(Backtest!D402="",Backtest!B402=""),"",Backtest!B402)</f>
        <v/>
      </c>
      <c r="B402" t="str">
        <f>IF(OR(Backtest!D402="",Backtest!C402=""),"",Backtest!C402)</f>
        <v/>
      </c>
      <c r="C402" t="str">
        <f>IF(OR(Backtest!D402="",Backtest!D402=""),"",Backtest!D402)</f>
        <v/>
      </c>
      <c r="D402" t="str">
        <f>IF(OR(Backtest!D402="",Backtest!E402=""),"",Backtest!E402)</f>
        <v/>
      </c>
      <c r="E402" t="str">
        <f>IF(OR(Backtest!D402="",Backtest!F402=""),"",Backtest!F402)</f>
        <v/>
      </c>
      <c r="F402" t="str" s="4">
        <f>IF(OR(Backtest!D402="",Backtest!H402=""),"",Backtest!H402)</f>
        <v/>
      </c>
      <c r="G402" t="str" s="4">
        <f>IF(OR(Backtest!D402="",Backtest!I402=""),"",Backtest!I402)</f>
        <v/>
      </c>
      <c r="H402" t="str" s="4">
        <f>IF(OR(Backtest!D402="",Backtest!J402=""),"",Backtest!J402)</f>
        <v/>
      </c>
      <c r="I402" t="str" s="6">
        <f>IF(OR(Backtest!D402="",Backtest!H402="",Backtest!I402=""),"",ROUNDDOWN(ROUND(Resumen!$B$27/ABS(Backtest!H402-Backtest!I402),6),0))</f>
        <v/>
      </c>
      <c r="J402" t="str" s="4">
        <f>IF(Backtest!Q402="","",ROUND(Backtest!Q402*Resumen!$B$27,2))</f>
        <v/>
      </c>
      <c r="K402" t="str">
        <f>IF(OR(Backtest!D402="",Backtest!N402=""),"",Backtest!N402)</f>
        <v/>
      </c>
      <c r="L402" t="str" s="8">
        <f>IF(Backtest!D402="","",TRIM("Backtest manual. "&amp;Backtest!O402))</f>
        <v/>
      </c>
      <c r="M402" t="str" s="8">
        <f>IF(Backtest!D402="","","Demo")</f>
        <v/>
      </c>
    </row>
    <row r="403">
      <c r="A403" t="str" s="10">
        <f>IF(OR(Backtest!D403="",Backtest!B403=""),"",Backtest!B403)</f>
        <v/>
      </c>
      <c r="B403" t="str">
        <f>IF(OR(Backtest!D403="",Backtest!C403=""),"",Backtest!C403)</f>
        <v/>
      </c>
      <c r="C403" t="str">
        <f>IF(OR(Backtest!D403="",Backtest!D403=""),"",Backtest!D403)</f>
        <v/>
      </c>
      <c r="D403" t="str">
        <f>IF(OR(Backtest!D403="",Backtest!E403=""),"",Backtest!E403)</f>
        <v/>
      </c>
      <c r="E403" t="str">
        <f>IF(OR(Backtest!D403="",Backtest!F403=""),"",Backtest!F403)</f>
        <v/>
      </c>
      <c r="F403" t="str" s="4">
        <f>IF(OR(Backtest!D403="",Backtest!H403=""),"",Backtest!H403)</f>
        <v/>
      </c>
      <c r="G403" t="str" s="4">
        <f>IF(OR(Backtest!D403="",Backtest!I403=""),"",Backtest!I403)</f>
        <v/>
      </c>
      <c r="H403" t="str" s="4">
        <f>IF(OR(Backtest!D403="",Backtest!J403=""),"",Backtest!J403)</f>
        <v/>
      </c>
      <c r="I403" t="str" s="6">
        <f>IF(OR(Backtest!D403="",Backtest!H403="",Backtest!I403=""),"",ROUNDDOWN(ROUND(Resumen!$B$27/ABS(Backtest!H403-Backtest!I403),6),0))</f>
        <v/>
      </c>
      <c r="J403" t="str" s="4">
        <f>IF(Backtest!Q403="","",ROUND(Backtest!Q403*Resumen!$B$27,2))</f>
        <v/>
      </c>
      <c r="K403" t="str">
        <f>IF(OR(Backtest!D403="",Backtest!N403=""),"",Backtest!N403)</f>
        <v/>
      </c>
      <c r="L403" t="str" s="8">
        <f>IF(Backtest!D403="","",TRIM("Backtest manual. "&amp;Backtest!O403))</f>
        <v/>
      </c>
      <c r="M403" t="str" s="8">
        <f>IF(Backtest!D403="","","Demo")</f>
        <v/>
      </c>
    </row>
    <row r="404">
      <c r="A404" t="str" s="10">
        <f>IF(OR(Backtest!D404="",Backtest!B404=""),"",Backtest!B404)</f>
        <v/>
      </c>
      <c r="B404" t="str">
        <f>IF(OR(Backtest!D404="",Backtest!C404=""),"",Backtest!C404)</f>
        <v/>
      </c>
      <c r="C404" t="str">
        <f>IF(OR(Backtest!D404="",Backtest!D404=""),"",Backtest!D404)</f>
        <v/>
      </c>
      <c r="D404" t="str">
        <f>IF(OR(Backtest!D404="",Backtest!E404=""),"",Backtest!E404)</f>
        <v/>
      </c>
      <c r="E404" t="str">
        <f>IF(OR(Backtest!D404="",Backtest!F404=""),"",Backtest!F404)</f>
        <v/>
      </c>
      <c r="F404" t="str" s="4">
        <f>IF(OR(Backtest!D404="",Backtest!H404=""),"",Backtest!H404)</f>
        <v/>
      </c>
      <c r="G404" t="str" s="4">
        <f>IF(OR(Backtest!D404="",Backtest!I404=""),"",Backtest!I404)</f>
        <v/>
      </c>
      <c r="H404" t="str" s="4">
        <f>IF(OR(Backtest!D404="",Backtest!J404=""),"",Backtest!J404)</f>
        <v/>
      </c>
      <c r="I404" t="str" s="6">
        <f>IF(OR(Backtest!D404="",Backtest!H404="",Backtest!I404=""),"",ROUNDDOWN(ROUND(Resumen!$B$27/ABS(Backtest!H404-Backtest!I404),6),0))</f>
        <v/>
      </c>
      <c r="J404" t="str" s="4">
        <f>IF(Backtest!Q404="","",ROUND(Backtest!Q404*Resumen!$B$27,2))</f>
        <v/>
      </c>
      <c r="K404" t="str">
        <f>IF(OR(Backtest!D404="",Backtest!N404=""),"",Backtest!N404)</f>
        <v/>
      </c>
      <c r="L404" t="str" s="8">
        <f>IF(Backtest!D404="","",TRIM("Backtest manual. "&amp;Backtest!O404))</f>
        <v/>
      </c>
      <c r="M404" t="str" s="8">
        <f>IF(Backtest!D404="","","Demo")</f>
        <v/>
      </c>
    </row>
    <row r="405">
      <c r="A405" t="str" s="10">
        <f>IF(OR(Backtest!D405="",Backtest!B405=""),"",Backtest!B405)</f>
        <v/>
      </c>
      <c r="B405" t="str">
        <f>IF(OR(Backtest!D405="",Backtest!C405=""),"",Backtest!C405)</f>
        <v/>
      </c>
      <c r="C405" t="str">
        <f>IF(OR(Backtest!D405="",Backtest!D405=""),"",Backtest!D405)</f>
        <v/>
      </c>
      <c r="D405" t="str">
        <f>IF(OR(Backtest!D405="",Backtest!E405=""),"",Backtest!E405)</f>
        <v/>
      </c>
      <c r="E405" t="str">
        <f>IF(OR(Backtest!D405="",Backtest!F405=""),"",Backtest!F405)</f>
        <v/>
      </c>
      <c r="F405" t="str" s="4">
        <f>IF(OR(Backtest!D405="",Backtest!H405=""),"",Backtest!H405)</f>
        <v/>
      </c>
      <c r="G405" t="str" s="4">
        <f>IF(OR(Backtest!D405="",Backtest!I405=""),"",Backtest!I405)</f>
        <v/>
      </c>
      <c r="H405" t="str" s="4">
        <f>IF(OR(Backtest!D405="",Backtest!J405=""),"",Backtest!J405)</f>
        <v/>
      </c>
      <c r="I405" t="str" s="6">
        <f>IF(OR(Backtest!D405="",Backtest!H405="",Backtest!I405=""),"",ROUNDDOWN(ROUND(Resumen!$B$27/ABS(Backtest!H405-Backtest!I405),6),0))</f>
        <v/>
      </c>
      <c r="J405" t="str" s="4">
        <f>IF(Backtest!Q405="","",ROUND(Backtest!Q405*Resumen!$B$27,2))</f>
        <v/>
      </c>
      <c r="K405" t="str">
        <f>IF(OR(Backtest!D405="",Backtest!N405=""),"",Backtest!N405)</f>
        <v/>
      </c>
      <c r="L405" t="str" s="8">
        <f>IF(Backtest!D405="","",TRIM("Backtest manual. "&amp;Backtest!O405))</f>
        <v/>
      </c>
      <c r="M405" t="str" s="8">
        <f>IF(Backtest!D405="","","Demo")</f>
        <v/>
      </c>
    </row>
    <row r="406">
      <c r="A406" t="str" s="10">
        <f>IF(OR(Backtest!D406="",Backtest!B406=""),"",Backtest!B406)</f>
        <v/>
      </c>
      <c r="B406" t="str">
        <f>IF(OR(Backtest!D406="",Backtest!C406=""),"",Backtest!C406)</f>
        <v/>
      </c>
      <c r="C406" t="str">
        <f>IF(OR(Backtest!D406="",Backtest!D406=""),"",Backtest!D406)</f>
        <v/>
      </c>
      <c r="D406" t="str">
        <f>IF(OR(Backtest!D406="",Backtest!E406=""),"",Backtest!E406)</f>
        <v/>
      </c>
      <c r="E406" t="str">
        <f>IF(OR(Backtest!D406="",Backtest!F406=""),"",Backtest!F406)</f>
        <v/>
      </c>
      <c r="F406" t="str" s="4">
        <f>IF(OR(Backtest!D406="",Backtest!H406=""),"",Backtest!H406)</f>
        <v/>
      </c>
      <c r="G406" t="str" s="4">
        <f>IF(OR(Backtest!D406="",Backtest!I406=""),"",Backtest!I406)</f>
        <v/>
      </c>
      <c r="H406" t="str" s="4">
        <f>IF(OR(Backtest!D406="",Backtest!J406=""),"",Backtest!J406)</f>
        <v/>
      </c>
      <c r="I406" t="str" s="6">
        <f>IF(OR(Backtest!D406="",Backtest!H406="",Backtest!I406=""),"",ROUNDDOWN(ROUND(Resumen!$B$27/ABS(Backtest!H406-Backtest!I406),6),0))</f>
        <v/>
      </c>
      <c r="J406" t="str" s="4">
        <f>IF(Backtest!Q406="","",ROUND(Backtest!Q406*Resumen!$B$27,2))</f>
        <v/>
      </c>
      <c r="K406" t="str">
        <f>IF(OR(Backtest!D406="",Backtest!N406=""),"",Backtest!N406)</f>
        <v/>
      </c>
      <c r="L406" t="str" s="8">
        <f>IF(Backtest!D406="","",TRIM("Backtest manual. "&amp;Backtest!O406))</f>
        <v/>
      </c>
      <c r="M406" t="str" s="8">
        <f>IF(Backtest!D406="","","Demo")</f>
        <v/>
      </c>
    </row>
    <row r="407">
      <c r="A407" t="str" s="10">
        <f>IF(OR(Backtest!D407="",Backtest!B407=""),"",Backtest!B407)</f>
        <v/>
      </c>
      <c r="B407" t="str">
        <f>IF(OR(Backtest!D407="",Backtest!C407=""),"",Backtest!C407)</f>
        <v/>
      </c>
      <c r="C407" t="str">
        <f>IF(OR(Backtest!D407="",Backtest!D407=""),"",Backtest!D407)</f>
        <v/>
      </c>
      <c r="D407" t="str">
        <f>IF(OR(Backtest!D407="",Backtest!E407=""),"",Backtest!E407)</f>
        <v/>
      </c>
      <c r="E407" t="str">
        <f>IF(OR(Backtest!D407="",Backtest!F407=""),"",Backtest!F407)</f>
        <v/>
      </c>
      <c r="F407" t="str" s="4">
        <f>IF(OR(Backtest!D407="",Backtest!H407=""),"",Backtest!H407)</f>
        <v/>
      </c>
      <c r="G407" t="str" s="4">
        <f>IF(OR(Backtest!D407="",Backtest!I407=""),"",Backtest!I407)</f>
        <v/>
      </c>
      <c r="H407" t="str" s="4">
        <f>IF(OR(Backtest!D407="",Backtest!J407=""),"",Backtest!J407)</f>
        <v/>
      </c>
      <c r="I407" t="str" s="6">
        <f>IF(OR(Backtest!D407="",Backtest!H407="",Backtest!I407=""),"",ROUNDDOWN(ROUND(Resumen!$B$27/ABS(Backtest!H407-Backtest!I407),6),0))</f>
        <v/>
      </c>
      <c r="J407" t="str" s="4">
        <f>IF(Backtest!Q407="","",ROUND(Backtest!Q407*Resumen!$B$27,2))</f>
        <v/>
      </c>
      <c r="K407" t="str">
        <f>IF(OR(Backtest!D407="",Backtest!N407=""),"",Backtest!N407)</f>
        <v/>
      </c>
      <c r="L407" t="str" s="8">
        <f>IF(Backtest!D407="","",TRIM("Backtest manual. "&amp;Backtest!O407))</f>
        <v/>
      </c>
      <c r="M407" t="str" s="8">
        <f>IF(Backtest!D407="","","Demo")</f>
        <v/>
      </c>
    </row>
    <row r="408">
      <c r="A408" t="str" s="10">
        <f>IF(OR(Backtest!D408="",Backtest!B408=""),"",Backtest!B408)</f>
        <v/>
      </c>
      <c r="B408" t="str">
        <f>IF(OR(Backtest!D408="",Backtest!C408=""),"",Backtest!C408)</f>
        <v/>
      </c>
      <c r="C408" t="str">
        <f>IF(OR(Backtest!D408="",Backtest!D408=""),"",Backtest!D408)</f>
        <v/>
      </c>
      <c r="D408" t="str">
        <f>IF(OR(Backtest!D408="",Backtest!E408=""),"",Backtest!E408)</f>
        <v/>
      </c>
      <c r="E408" t="str">
        <f>IF(OR(Backtest!D408="",Backtest!F408=""),"",Backtest!F408)</f>
        <v/>
      </c>
      <c r="F408" t="str" s="4">
        <f>IF(OR(Backtest!D408="",Backtest!H408=""),"",Backtest!H408)</f>
        <v/>
      </c>
      <c r="G408" t="str" s="4">
        <f>IF(OR(Backtest!D408="",Backtest!I408=""),"",Backtest!I408)</f>
        <v/>
      </c>
      <c r="H408" t="str" s="4">
        <f>IF(OR(Backtest!D408="",Backtest!J408=""),"",Backtest!J408)</f>
        <v/>
      </c>
      <c r="I408" t="str" s="6">
        <f>IF(OR(Backtest!D408="",Backtest!H408="",Backtest!I408=""),"",ROUNDDOWN(ROUND(Resumen!$B$27/ABS(Backtest!H408-Backtest!I408),6),0))</f>
        <v/>
      </c>
      <c r="J408" t="str" s="4">
        <f>IF(Backtest!Q408="","",ROUND(Backtest!Q408*Resumen!$B$27,2))</f>
        <v/>
      </c>
      <c r="K408" t="str">
        <f>IF(OR(Backtest!D408="",Backtest!N408=""),"",Backtest!N408)</f>
        <v/>
      </c>
      <c r="L408" t="str" s="8">
        <f>IF(Backtest!D408="","",TRIM("Backtest manual. "&amp;Backtest!O408))</f>
        <v/>
      </c>
      <c r="M408" t="str" s="8">
        <f>IF(Backtest!D408="","","Demo")</f>
        <v/>
      </c>
    </row>
    <row r="409">
      <c r="A409" t="str" s="10">
        <f>IF(OR(Backtest!D409="",Backtest!B409=""),"",Backtest!B409)</f>
        <v/>
      </c>
      <c r="B409" t="str">
        <f>IF(OR(Backtest!D409="",Backtest!C409=""),"",Backtest!C409)</f>
        <v/>
      </c>
      <c r="C409" t="str">
        <f>IF(OR(Backtest!D409="",Backtest!D409=""),"",Backtest!D409)</f>
        <v/>
      </c>
      <c r="D409" t="str">
        <f>IF(OR(Backtest!D409="",Backtest!E409=""),"",Backtest!E409)</f>
        <v/>
      </c>
      <c r="E409" t="str">
        <f>IF(OR(Backtest!D409="",Backtest!F409=""),"",Backtest!F409)</f>
        <v/>
      </c>
      <c r="F409" t="str" s="4">
        <f>IF(OR(Backtest!D409="",Backtest!H409=""),"",Backtest!H409)</f>
        <v/>
      </c>
      <c r="G409" t="str" s="4">
        <f>IF(OR(Backtest!D409="",Backtest!I409=""),"",Backtest!I409)</f>
        <v/>
      </c>
      <c r="H409" t="str" s="4">
        <f>IF(OR(Backtest!D409="",Backtest!J409=""),"",Backtest!J409)</f>
        <v/>
      </c>
      <c r="I409" t="str" s="6">
        <f>IF(OR(Backtest!D409="",Backtest!H409="",Backtest!I409=""),"",ROUNDDOWN(ROUND(Resumen!$B$27/ABS(Backtest!H409-Backtest!I409),6),0))</f>
        <v/>
      </c>
      <c r="J409" t="str" s="4">
        <f>IF(Backtest!Q409="","",ROUND(Backtest!Q409*Resumen!$B$27,2))</f>
        <v/>
      </c>
      <c r="K409" t="str">
        <f>IF(OR(Backtest!D409="",Backtest!N409=""),"",Backtest!N409)</f>
        <v/>
      </c>
      <c r="L409" t="str" s="8">
        <f>IF(Backtest!D409="","",TRIM("Backtest manual. "&amp;Backtest!O409))</f>
        <v/>
      </c>
      <c r="M409" t="str" s="8">
        <f>IF(Backtest!D409="","","Demo")</f>
        <v/>
      </c>
    </row>
    <row r="410">
      <c r="A410" t="str" s="10">
        <f>IF(OR(Backtest!D410="",Backtest!B410=""),"",Backtest!B410)</f>
        <v/>
      </c>
      <c r="B410" t="str">
        <f>IF(OR(Backtest!D410="",Backtest!C410=""),"",Backtest!C410)</f>
        <v/>
      </c>
      <c r="C410" t="str">
        <f>IF(OR(Backtest!D410="",Backtest!D410=""),"",Backtest!D410)</f>
        <v/>
      </c>
      <c r="D410" t="str">
        <f>IF(OR(Backtest!D410="",Backtest!E410=""),"",Backtest!E410)</f>
        <v/>
      </c>
      <c r="E410" t="str">
        <f>IF(OR(Backtest!D410="",Backtest!F410=""),"",Backtest!F410)</f>
        <v/>
      </c>
      <c r="F410" t="str" s="4">
        <f>IF(OR(Backtest!D410="",Backtest!H410=""),"",Backtest!H410)</f>
        <v/>
      </c>
      <c r="G410" t="str" s="4">
        <f>IF(OR(Backtest!D410="",Backtest!I410=""),"",Backtest!I410)</f>
        <v/>
      </c>
      <c r="H410" t="str" s="4">
        <f>IF(OR(Backtest!D410="",Backtest!J410=""),"",Backtest!J410)</f>
        <v/>
      </c>
      <c r="I410" t="str" s="6">
        <f>IF(OR(Backtest!D410="",Backtest!H410="",Backtest!I410=""),"",ROUNDDOWN(ROUND(Resumen!$B$27/ABS(Backtest!H410-Backtest!I410),6),0))</f>
        <v/>
      </c>
      <c r="J410" t="str" s="4">
        <f>IF(Backtest!Q410="","",ROUND(Backtest!Q410*Resumen!$B$27,2))</f>
        <v/>
      </c>
      <c r="K410" t="str">
        <f>IF(OR(Backtest!D410="",Backtest!N410=""),"",Backtest!N410)</f>
        <v/>
      </c>
      <c r="L410" t="str" s="8">
        <f>IF(Backtest!D410="","",TRIM("Backtest manual. "&amp;Backtest!O410))</f>
        <v/>
      </c>
      <c r="M410" t="str" s="8">
        <f>IF(Backtest!D410="","","Demo")</f>
        <v/>
      </c>
    </row>
    <row r="411">
      <c r="A411" t="str" s="10">
        <f>IF(OR(Backtest!D411="",Backtest!B411=""),"",Backtest!B411)</f>
        <v/>
      </c>
      <c r="B411" t="str">
        <f>IF(OR(Backtest!D411="",Backtest!C411=""),"",Backtest!C411)</f>
        <v/>
      </c>
      <c r="C411" t="str">
        <f>IF(OR(Backtest!D411="",Backtest!D411=""),"",Backtest!D411)</f>
        <v/>
      </c>
      <c r="D411" t="str">
        <f>IF(OR(Backtest!D411="",Backtest!E411=""),"",Backtest!E411)</f>
        <v/>
      </c>
      <c r="E411" t="str">
        <f>IF(OR(Backtest!D411="",Backtest!F411=""),"",Backtest!F411)</f>
        <v/>
      </c>
      <c r="F411" t="str" s="4">
        <f>IF(OR(Backtest!D411="",Backtest!H411=""),"",Backtest!H411)</f>
        <v/>
      </c>
      <c r="G411" t="str" s="4">
        <f>IF(OR(Backtest!D411="",Backtest!I411=""),"",Backtest!I411)</f>
        <v/>
      </c>
      <c r="H411" t="str" s="4">
        <f>IF(OR(Backtest!D411="",Backtest!J411=""),"",Backtest!J411)</f>
        <v/>
      </c>
      <c r="I411" t="str" s="6">
        <f>IF(OR(Backtest!D411="",Backtest!H411="",Backtest!I411=""),"",ROUNDDOWN(ROUND(Resumen!$B$27/ABS(Backtest!H411-Backtest!I411),6),0))</f>
        <v/>
      </c>
      <c r="J411" t="str" s="4">
        <f>IF(Backtest!Q411="","",ROUND(Backtest!Q411*Resumen!$B$27,2))</f>
        <v/>
      </c>
      <c r="K411" t="str">
        <f>IF(OR(Backtest!D411="",Backtest!N411=""),"",Backtest!N411)</f>
        <v/>
      </c>
      <c r="L411" t="str" s="8">
        <f>IF(Backtest!D411="","",TRIM("Backtest manual. "&amp;Backtest!O411))</f>
        <v/>
      </c>
      <c r="M411" t="str" s="8">
        <f>IF(Backtest!D411="","","Demo")</f>
        <v/>
      </c>
    </row>
    <row r="412">
      <c r="A412" t="str" s="10">
        <f>IF(OR(Backtest!D412="",Backtest!B412=""),"",Backtest!B412)</f>
        <v/>
      </c>
      <c r="B412" t="str">
        <f>IF(OR(Backtest!D412="",Backtest!C412=""),"",Backtest!C412)</f>
        <v/>
      </c>
      <c r="C412" t="str">
        <f>IF(OR(Backtest!D412="",Backtest!D412=""),"",Backtest!D412)</f>
        <v/>
      </c>
      <c r="D412" t="str">
        <f>IF(OR(Backtest!D412="",Backtest!E412=""),"",Backtest!E412)</f>
        <v/>
      </c>
      <c r="E412" t="str">
        <f>IF(OR(Backtest!D412="",Backtest!F412=""),"",Backtest!F412)</f>
        <v/>
      </c>
      <c r="F412" t="str" s="4">
        <f>IF(OR(Backtest!D412="",Backtest!H412=""),"",Backtest!H412)</f>
        <v/>
      </c>
      <c r="G412" t="str" s="4">
        <f>IF(OR(Backtest!D412="",Backtest!I412=""),"",Backtest!I412)</f>
        <v/>
      </c>
      <c r="H412" t="str" s="4">
        <f>IF(OR(Backtest!D412="",Backtest!J412=""),"",Backtest!J412)</f>
        <v/>
      </c>
      <c r="I412" t="str" s="6">
        <f>IF(OR(Backtest!D412="",Backtest!H412="",Backtest!I412=""),"",ROUNDDOWN(ROUND(Resumen!$B$27/ABS(Backtest!H412-Backtest!I412),6),0))</f>
        <v/>
      </c>
      <c r="J412" t="str" s="4">
        <f>IF(Backtest!Q412="","",ROUND(Backtest!Q412*Resumen!$B$27,2))</f>
        <v/>
      </c>
      <c r="K412" t="str">
        <f>IF(OR(Backtest!D412="",Backtest!N412=""),"",Backtest!N412)</f>
        <v/>
      </c>
      <c r="L412" t="str" s="8">
        <f>IF(Backtest!D412="","",TRIM("Backtest manual. "&amp;Backtest!O412))</f>
        <v/>
      </c>
      <c r="M412" t="str" s="8">
        <f>IF(Backtest!D412="","","Demo")</f>
        <v/>
      </c>
    </row>
    <row r="413">
      <c r="A413" t="str" s="10">
        <f>IF(OR(Backtest!D413="",Backtest!B413=""),"",Backtest!B413)</f>
        <v/>
      </c>
      <c r="B413" t="str">
        <f>IF(OR(Backtest!D413="",Backtest!C413=""),"",Backtest!C413)</f>
        <v/>
      </c>
      <c r="C413" t="str">
        <f>IF(OR(Backtest!D413="",Backtest!D413=""),"",Backtest!D413)</f>
        <v/>
      </c>
      <c r="D413" t="str">
        <f>IF(OR(Backtest!D413="",Backtest!E413=""),"",Backtest!E413)</f>
        <v/>
      </c>
      <c r="E413" t="str">
        <f>IF(OR(Backtest!D413="",Backtest!F413=""),"",Backtest!F413)</f>
        <v/>
      </c>
      <c r="F413" t="str" s="4">
        <f>IF(OR(Backtest!D413="",Backtest!H413=""),"",Backtest!H413)</f>
        <v/>
      </c>
      <c r="G413" t="str" s="4">
        <f>IF(OR(Backtest!D413="",Backtest!I413=""),"",Backtest!I413)</f>
        <v/>
      </c>
      <c r="H413" t="str" s="4">
        <f>IF(OR(Backtest!D413="",Backtest!J413=""),"",Backtest!J413)</f>
        <v/>
      </c>
      <c r="I413" t="str" s="6">
        <f>IF(OR(Backtest!D413="",Backtest!H413="",Backtest!I413=""),"",ROUNDDOWN(ROUND(Resumen!$B$27/ABS(Backtest!H413-Backtest!I413),6),0))</f>
        <v/>
      </c>
      <c r="J413" t="str" s="4">
        <f>IF(Backtest!Q413="","",ROUND(Backtest!Q413*Resumen!$B$27,2))</f>
        <v/>
      </c>
      <c r="K413" t="str">
        <f>IF(OR(Backtest!D413="",Backtest!N413=""),"",Backtest!N413)</f>
        <v/>
      </c>
      <c r="L413" t="str" s="8">
        <f>IF(Backtest!D413="","",TRIM("Backtest manual. "&amp;Backtest!O413))</f>
        <v/>
      </c>
      <c r="M413" t="str" s="8">
        <f>IF(Backtest!D413="","","Demo")</f>
        <v/>
      </c>
    </row>
    <row r="414">
      <c r="A414" t="str" s="10">
        <f>IF(OR(Backtest!D414="",Backtest!B414=""),"",Backtest!B414)</f>
        <v/>
      </c>
      <c r="B414" t="str">
        <f>IF(OR(Backtest!D414="",Backtest!C414=""),"",Backtest!C414)</f>
        <v/>
      </c>
      <c r="C414" t="str">
        <f>IF(OR(Backtest!D414="",Backtest!D414=""),"",Backtest!D414)</f>
        <v/>
      </c>
      <c r="D414" t="str">
        <f>IF(OR(Backtest!D414="",Backtest!E414=""),"",Backtest!E414)</f>
        <v/>
      </c>
      <c r="E414" t="str">
        <f>IF(OR(Backtest!D414="",Backtest!F414=""),"",Backtest!F414)</f>
        <v/>
      </c>
      <c r="F414" t="str" s="4">
        <f>IF(OR(Backtest!D414="",Backtest!H414=""),"",Backtest!H414)</f>
        <v/>
      </c>
      <c r="G414" t="str" s="4">
        <f>IF(OR(Backtest!D414="",Backtest!I414=""),"",Backtest!I414)</f>
        <v/>
      </c>
      <c r="H414" t="str" s="4">
        <f>IF(OR(Backtest!D414="",Backtest!J414=""),"",Backtest!J414)</f>
        <v/>
      </c>
      <c r="I414" t="str" s="6">
        <f>IF(OR(Backtest!D414="",Backtest!H414="",Backtest!I414=""),"",ROUNDDOWN(ROUND(Resumen!$B$27/ABS(Backtest!H414-Backtest!I414),6),0))</f>
        <v/>
      </c>
      <c r="J414" t="str" s="4">
        <f>IF(Backtest!Q414="","",ROUND(Backtest!Q414*Resumen!$B$27,2))</f>
        <v/>
      </c>
      <c r="K414" t="str">
        <f>IF(OR(Backtest!D414="",Backtest!N414=""),"",Backtest!N414)</f>
        <v/>
      </c>
      <c r="L414" t="str" s="8">
        <f>IF(Backtest!D414="","",TRIM("Backtest manual. "&amp;Backtest!O414))</f>
        <v/>
      </c>
      <c r="M414" t="str" s="8">
        <f>IF(Backtest!D414="","","Demo")</f>
        <v/>
      </c>
    </row>
    <row r="415">
      <c r="A415" t="str" s="10">
        <f>IF(OR(Backtest!D415="",Backtest!B415=""),"",Backtest!B415)</f>
        <v/>
      </c>
      <c r="B415" t="str">
        <f>IF(OR(Backtest!D415="",Backtest!C415=""),"",Backtest!C415)</f>
        <v/>
      </c>
      <c r="C415" t="str">
        <f>IF(OR(Backtest!D415="",Backtest!D415=""),"",Backtest!D415)</f>
        <v/>
      </c>
      <c r="D415" t="str">
        <f>IF(OR(Backtest!D415="",Backtest!E415=""),"",Backtest!E415)</f>
        <v/>
      </c>
      <c r="E415" t="str">
        <f>IF(OR(Backtest!D415="",Backtest!F415=""),"",Backtest!F415)</f>
        <v/>
      </c>
      <c r="F415" t="str" s="4">
        <f>IF(OR(Backtest!D415="",Backtest!H415=""),"",Backtest!H415)</f>
        <v/>
      </c>
      <c r="G415" t="str" s="4">
        <f>IF(OR(Backtest!D415="",Backtest!I415=""),"",Backtest!I415)</f>
        <v/>
      </c>
      <c r="H415" t="str" s="4">
        <f>IF(OR(Backtest!D415="",Backtest!J415=""),"",Backtest!J415)</f>
        <v/>
      </c>
      <c r="I415" t="str" s="6">
        <f>IF(OR(Backtest!D415="",Backtest!H415="",Backtest!I415=""),"",ROUNDDOWN(ROUND(Resumen!$B$27/ABS(Backtest!H415-Backtest!I415),6),0))</f>
        <v/>
      </c>
      <c r="J415" t="str" s="4">
        <f>IF(Backtest!Q415="","",ROUND(Backtest!Q415*Resumen!$B$27,2))</f>
        <v/>
      </c>
      <c r="K415" t="str">
        <f>IF(OR(Backtest!D415="",Backtest!N415=""),"",Backtest!N415)</f>
        <v/>
      </c>
      <c r="L415" t="str" s="8">
        <f>IF(Backtest!D415="","",TRIM("Backtest manual. "&amp;Backtest!O415))</f>
        <v/>
      </c>
      <c r="M415" t="str" s="8">
        <f>IF(Backtest!D415="","","Demo")</f>
        <v/>
      </c>
    </row>
    <row r="416">
      <c r="A416" t="str" s="10">
        <f>IF(OR(Backtest!D416="",Backtest!B416=""),"",Backtest!B416)</f>
        <v/>
      </c>
      <c r="B416" t="str">
        <f>IF(OR(Backtest!D416="",Backtest!C416=""),"",Backtest!C416)</f>
        <v/>
      </c>
      <c r="C416" t="str">
        <f>IF(OR(Backtest!D416="",Backtest!D416=""),"",Backtest!D416)</f>
        <v/>
      </c>
      <c r="D416" t="str">
        <f>IF(OR(Backtest!D416="",Backtest!E416=""),"",Backtest!E416)</f>
        <v/>
      </c>
      <c r="E416" t="str">
        <f>IF(OR(Backtest!D416="",Backtest!F416=""),"",Backtest!F416)</f>
        <v/>
      </c>
      <c r="F416" t="str" s="4">
        <f>IF(OR(Backtest!D416="",Backtest!H416=""),"",Backtest!H416)</f>
        <v/>
      </c>
      <c r="G416" t="str" s="4">
        <f>IF(OR(Backtest!D416="",Backtest!I416=""),"",Backtest!I416)</f>
        <v/>
      </c>
      <c r="H416" t="str" s="4">
        <f>IF(OR(Backtest!D416="",Backtest!J416=""),"",Backtest!J416)</f>
        <v/>
      </c>
      <c r="I416" t="str" s="6">
        <f>IF(OR(Backtest!D416="",Backtest!H416="",Backtest!I416=""),"",ROUNDDOWN(ROUND(Resumen!$B$27/ABS(Backtest!H416-Backtest!I416),6),0))</f>
        <v/>
      </c>
      <c r="J416" t="str" s="4">
        <f>IF(Backtest!Q416="","",ROUND(Backtest!Q416*Resumen!$B$27,2))</f>
        <v/>
      </c>
      <c r="K416" t="str">
        <f>IF(OR(Backtest!D416="",Backtest!N416=""),"",Backtest!N416)</f>
        <v/>
      </c>
      <c r="L416" t="str" s="8">
        <f>IF(Backtest!D416="","",TRIM("Backtest manual. "&amp;Backtest!O416))</f>
        <v/>
      </c>
      <c r="M416" t="str" s="8">
        <f>IF(Backtest!D416="","","Demo")</f>
        <v/>
      </c>
    </row>
    <row r="417">
      <c r="A417" t="str" s="10">
        <f>IF(OR(Backtest!D417="",Backtest!B417=""),"",Backtest!B417)</f>
        <v/>
      </c>
      <c r="B417" t="str">
        <f>IF(OR(Backtest!D417="",Backtest!C417=""),"",Backtest!C417)</f>
        <v/>
      </c>
      <c r="C417" t="str">
        <f>IF(OR(Backtest!D417="",Backtest!D417=""),"",Backtest!D417)</f>
        <v/>
      </c>
      <c r="D417" t="str">
        <f>IF(OR(Backtest!D417="",Backtest!E417=""),"",Backtest!E417)</f>
        <v/>
      </c>
      <c r="E417" t="str">
        <f>IF(OR(Backtest!D417="",Backtest!F417=""),"",Backtest!F417)</f>
        <v/>
      </c>
      <c r="F417" t="str" s="4">
        <f>IF(OR(Backtest!D417="",Backtest!H417=""),"",Backtest!H417)</f>
        <v/>
      </c>
      <c r="G417" t="str" s="4">
        <f>IF(OR(Backtest!D417="",Backtest!I417=""),"",Backtest!I417)</f>
        <v/>
      </c>
      <c r="H417" t="str" s="4">
        <f>IF(OR(Backtest!D417="",Backtest!J417=""),"",Backtest!J417)</f>
        <v/>
      </c>
      <c r="I417" t="str" s="6">
        <f>IF(OR(Backtest!D417="",Backtest!H417="",Backtest!I417=""),"",ROUNDDOWN(ROUND(Resumen!$B$27/ABS(Backtest!H417-Backtest!I417),6),0))</f>
        <v/>
      </c>
      <c r="J417" t="str" s="4">
        <f>IF(Backtest!Q417="","",ROUND(Backtest!Q417*Resumen!$B$27,2))</f>
        <v/>
      </c>
      <c r="K417" t="str">
        <f>IF(OR(Backtest!D417="",Backtest!N417=""),"",Backtest!N417)</f>
        <v/>
      </c>
      <c r="L417" t="str" s="8">
        <f>IF(Backtest!D417="","",TRIM("Backtest manual. "&amp;Backtest!O417))</f>
        <v/>
      </c>
      <c r="M417" t="str" s="8">
        <f>IF(Backtest!D417="","","Demo")</f>
        <v/>
      </c>
    </row>
    <row r="418">
      <c r="A418" t="str" s="10">
        <f>IF(OR(Backtest!D418="",Backtest!B418=""),"",Backtest!B418)</f>
        <v/>
      </c>
      <c r="B418" t="str">
        <f>IF(OR(Backtest!D418="",Backtest!C418=""),"",Backtest!C418)</f>
        <v/>
      </c>
      <c r="C418" t="str">
        <f>IF(OR(Backtest!D418="",Backtest!D418=""),"",Backtest!D418)</f>
        <v/>
      </c>
      <c r="D418" t="str">
        <f>IF(OR(Backtest!D418="",Backtest!E418=""),"",Backtest!E418)</f>
        <v/>
      </c>
      <c r="E418" t="str">
        <f>IF(OR(Backtest!D418="",Backtest!F418=""),"",Backtest!F418)</f>
        <v/>
      </c>
      <c r="F418" t="str" s="4">
        <f>IF(OR(Backtest!D418="",Backtest!H418=""),"",Backtest!H418)</f>
        <v/>
      </c>
      <c r="G418" t="str" s="4">
        <f>IF(OR(Backtest!D418="",Backtest!I418=""),"",Backtest!I418)</f>
        <v/>
      </c>
      <c r="H418" t="str" s="4">
        <f>IF(OR(Backtest!D418="",Backtest!J418=""),"",Backtest!J418)</f>
        <v/>
      </c>
      <c r="I418" t="str" s="6">
        <f>IF(OR(Backtest!D418="",Backtest!H418="",Backtest!I418=""),"",ROUNDDOWN(ROUND(Resumen!$B$27/ABS(Backtest!H418-Backtest!I418),6),0))</f>
        <v/>
      </c>
      <c r="J418" t="str" s="4">
        <f>IF(Backtest!Q418="","",ROUND(Backtest!Q418*Resumen!$B$27,2))</f>
        <v/>
      </c>
      <c r="K418" t="str">
        <f>IF(OR(Backtest!D418="",Backtest!N418=""),"",Backtest!N418)</f>
        <v/>
      </c>
      <c r="L418" t="str" s="8">
        <f>IF(Backtest!D418="","",TRIM("Backtest manual. "&amp;Backtest!O418))</f>
        <v/>
      </c>
      <c r="M418" t="str" s="8">
        <f>IF(Backtest!D418="","","Demo")</f>
        <v/>
      </c>
    </row>
    <row r="419">
      <c r="A419" t="str" s="10">
        <f>IF(OR(Backtest!D419="",Backtest!B419=""),"",Backtest!B419)</f>
        <v/>
      </c>
      <c r="B419" t="str">
        <f>IF(OR(Backtest!D419="",Backtest!C419=""),"",Backtest!C419)</f>
        <v/>
      </c>
      <c r="C419" t="str">
        <f>IF(OR(Backtest!D419="",Backtest!D419=""),"",Backtest!D419)</f>
        <v/>
      </c>
      <c r="D419" t="str">
        <f>IF(OR(Backtest!D419="",Backtest!E419=""),"",Backtest!E419)</f>
        <v/>
      </c>
      <c r="E419" t="str">
        <f>IF(OR(Backtest!D419="",Backtest!F419=""),"",Backtest!F419)</f>
        <v/>
      </c>
      <c r="F419" t="str" s="4">
        <f>IF(OR(Backtest!D419="",Backtest!H419=""),"",Backtest!H419)</f>
        <v/>
      </c>
      <c r="G419" t="str" s="4">
        <f>IF(OR(Backtest!D419="",Backtest!I419=""),"",Backtest!I419)</f>
        <v/>
      </c>
      <c r="H419" t="str" s="4">
        <f>IF(OR(Backtest!D419="",Backtest!J419=""),"",Backtest!J419)</f>
        <v/>
      </c>
      <c r="I419" t="str" s="6">
        <f>IF(OR(Backtest!D419="",Backtest!H419="",Backtest!I419=""),"",ROUNDDOWN(ROUND(Resumen!$B$27/ABS(Backtest!H419-Backtest!I419),6),0))</f>
        <v/>
      </c>
      <c r="J419" t="str" s="4">
        <f>IF(Backtest!Q419="","",ROUND(Backtest!Q419*Resumen!$B$27,2))</f>
        <v/>
      </c>
      <c r="K419" t="str">
        <f>IF(OR(Backtest!D419="",Backtest!N419=""),"",Backtest!N419)</f>
        <v/>
      </c>
      <c r="L419" t="str" s="8">
        <f>IF(Backtest!D419="","",TRIM("Backtest manual. "&amp;Backtest!O419))</f>
        <v/>
      </c>
      <c r="M419" t="str" s="8">
        <f>IF(Backtest!D419="","","Demo")</f>
        <v/>
      </c>
    </row>
    <row r="420">
      <c r="A420" t="str" s="10">
        <f>IF(OR(Backtest!D420="",Backtest!B420=""),"",Backtest!B420)</f>
        <v/>
      </c>
      <c r="B420" t="str">
        <f>IF(OR(Backtest!D420="",Backtest!C420=""),"",Backtest!C420)</f>
        <v/>
      </c>
      <c r="C420" t="str">
        <f>IF(OR(Backtest!D420="",Backtest!D420=""),"",Backtest!D420)</f>
        <v/>
      </c>
      <c r="D420" t="str">
        <f>IF(OR(Backtest!D420="",Backtest!E420=""),"",Backtest!E420)</f>
        <v/>
      </c>
      <c r="E420" t="str">
        <f>IF(OR(Backtest!D420="",Backtest!F420=""),"",Backtest!F420)</f>
        <v/>
      </c>
      <c r="F420" t="str" s="4">
        <f>IF(OR(Backtest!D420="",Backtest!H420=""),"",Backtest!H420)</f>
        <v/>
      </c>
      <c r="G420" t="str" s="4">
        <f>IF(OR(Backtest!D420="",Backtest!I420=""),"",Backtest!I420)</f>
        <v/>
      </c>
      <c r="H420" t="str" s="4">
        <f>IF(OR(Backtest!D420="",Backtest!J420=""),"",Backtest!J420)</f>
        <v/>
      </c>
      <c r="I420" t="str" s="6">
        <f>IF(OR(Backtest!D420="",Backtest!H420="",Backtest!I420=""),"",ROUNDDOWN(ROUND(Resumen!$B$27/ABS(Backtest!H420-Backtest!I420),6),0))</f>
        <v/>
      </c>
      <c r="J420" t="str" s="4">
        <f>IF(Backtest!Q420="","",ROUND(Backtest!Q420*Resumen!$B$27,2))</f>
        <v/>
      </c>
      <c r="K420" t="str">
        <f>IF(OR(Backtest!D420="",Backtest!N420=""),"",Backtest!N420)</f>
        <v/>
      </c>
      <c r="L420" t="str" s="8">
        <f>IF(Backtest!D420="","",TRIM("Backtest manual. "&amp;Backtest!O420))</f>
        <v/>
      </c>
      <c r="M420" t="str" s="8">
        <f>IF(Backtest!D420="","","Demo")</f>
        <v/>
      </c>
    </row>
    <row r="421">
      <c r="A421" t="str" s="10">
        <f>IF(OR(Backtest!D421="",Backtest!B421=""),"",Backtest!B421)</f>
        <v/>
      </c>
      <c r="B421" t="str">
        <f>IF(OR(Backtest!D421="",Backtest!C421=""),"",Backtest!C421)</f>
        <v/>
      </c>
      <c r="C421" t="str">
        <f>IF(OR(Backtest!D421="",Backtest!D421=""),"",Backtest!D421)</f>
        <v/>
      </c>
      <c r="D421" t="str">
        <f>IF(OR(Backtest!D421="",Backtest!E421=""),"",Backtest!E421)</f>
        <v/>
      </c>
      <c r="E421" t="str">
        <f>IF(OR(Backtest!D421="",Backtest!F421=""),"",Backtest!F421)</f>
        <v/>
      </c>
      <c r="F421" t="str" s="4">
        <f>IF(OR(Backtest!D421="",Backtest!H421=""),"",Backtest!H421)</f>
        <v/>
      </c>
      <c r="G421" t="str" s="4">
        <f>IF(OR(Backtest!D421="",Backtest!I421=""),"",Backtest!I421)</f>
        <v/>
      </c>
      <c r="H421" t="str" s="4">
        <f>IF(OR(Backtest!D421="",Backtest!J421=""),"",Backtest!J421)</f>
        <v/>
      </c>
      <c r="I421" t="str" s="6">
        <f>IF(OR(Backtest!D421="",Backtest!H421="",Backtest!I421=""),"",ROUNDDOWN(ROUND(Resumen!$B$27/ABS(Backtest!H421-Backtest!I421),6),0))</f>
        <v/>
      </c>
      <c r="J421" t="str" s="4">
        <f>IF(Backtest!Q421="","",ROUND(Backtest!Q421*Resumen!$B$27,2))</f>
        <v/>
      </c>
      <c r="K421" t="str">
        <f>IF(OR(Backtest!D421="",Backtest!N421=""),"",Backtest!N421)</f>
        <v/>
      </c>
      <c r="L421" t="str" s="8">
        <f>IF(Backtest!D421="","",TRIM("Backtest manual. "&amp;Backtest!O421))</f>
        <v/>
      </c>
      <c r="M421" t="str" s="8">
        <f>IF(Backtest!D421="","","Demo")</f>
        <v/>
      </c>
    </row>
    <row r="422">
      <c r="A422" t="str" s="10">
        <f>IF(OR(Backtest!D422="",Backtest!B422=""),"",Backtest!B422)</f>
        <v/>
      </c>
      <c r="B422" t="str">
        <f>IF(OR(Backtest!D422="",Backtest!C422=""),"",Backtest!C422)</f>
        <v/>
      </c>
      <c r="C422" t="str">
        <f>IF(OR(Backtest!D422="",Backtest!D422=""),"",Backtest!D422)</f>
        <v/>
      </c>
      <c r="D422" t="str">
        <f>IF(OR(Backtest!D422="",Backtest!E422=""),"",Backtest!E422)</f>
        <v/>
      </c>
      <c r="E422" t="str">
        <f>IF(OR(Backtest!D422="",Backtest!F422=""),"",Backtest!F422)</f>
        <v/>
      </c>
      <c r="F422" t="str" s="4">
        <f>IF(OR(Backtest!D422="",Backtest!H422=""),"",Backtest!H422)</f>
        <v/>
      </c>
      <c r="G422" t="str" s="4">
        <f>IF(OR(Backtest!D422="",Backtest!I422=""),"",Backtest!I422)</f>
        <v/>
      </c>
      <c r="H422" t="str" s="4">
        <f>IF(OR(Backtest!D422="",Backtest!J422=""),"",Backtest!J422)</f>
        <v/>
      </c>
      <c r="I422" t="str" s="6">
        <f>IF(OR(Backtest!D422="",Backtest!H422="",Backtest!I422=""),"",ROUNDDOWN(ROUND(Resumen!$B$27/ABS(Backtest!H422-Backtest!I422),6),0))</f>
        <v/>
      </c>
      <c r="J422" t="str" s="4">
        <f>IF(Backtest!Q422="","",ROUND(Backtest!Q422*Resumen!$B$27,2))</f>
        <v/>
      </c>
      <c r="K422" t="str">
        <f>IF(OR(Backtest!D422="",Backtest!N422=""),"",Backtest!N422)</f>
        <v/>
      </c>
      <c r="L422" t="str" s="8">
        <f>IF(Backtest!D422="","",TRIM("Backtest manual. "&amp;Backtest!O422))</f>
        <v/>
      </c>
      <c r="M422" t="str" s="8">
        <f>IF(Backtest!D422="","","Demo")</f>
        <v/>
      </c>
    </row>
    <row r="423">
      <c r="A423" t="str" s="10">
        <f>IF(OR(Backtest!D423="",Backtest!B423=""),"",Backtest!B423)</f>
        <v/>
      </c>
      <c r="B423" t="str">
        <f>IF(OR(Backtest!D423="",Backtest!C423=""),"",Backtest!C423)</f>
        <v/>
      </c>
      <c r="C423" t="str">
        <f>IF(OR(Backtest!D423="",Backtest!D423=""),"",Backtest!D423)</f>
        <v/>
      </c>
      <c r="D423" t="str">
        <f>IF(OR(Backtest!D423="",Backtest!E423=""),"",Backtest!E423)</f>
        <v/>
      </c>
      <c r="E423" t="str">
        <f>IF(OR(Backtest!D423="",Backtest!F423=""),"",Backtest!F423)</f>
        <v/>
      </c>
      <c r="F423" t="str" s="4">
        <f>IF(OR(Backtest!D423="",Backtest!H423=""),"",Backtest!H423)</f>
        <v/>
      </c>
      <c r="G423" t="str" s="4">
        <f>IF(OR(Backtest!D423="",Backtest!I423=""),"",Backtest!I423)</f>
        <v/>
      </c>
      <c r="H423" t="str" s="4">
        <f>IF(OR(Backtest!D423="",Backtest!J423=""),"",Backtest!J423)</f>
        <v/>
      </c>
      <c r="I423" t="str" s="6">
        <f>IF(OR(Backtest!D423="",Backtest!H423="",Backtest!I423=""),"",ROUNDDOWN(ROUND(Resumen!$B$27/ABS(Backtest!H423-Backtest!I423),6),0))</f>
        <v/>
      </c>
      <c r="J423" t="str" s="4">
        <f>IF(Backtest!Q423="","",ROUND(Backtest!Q423*Resumen!$B$27,2))</f>
        <v/>
      </c>
      <c r="K423" t="str">
        <f>IF(OR(Backtest!D423="",Backtest!N423=""),"",Backtest!N423)</f>
        <v/>
      </c>
      <c r="L423" t="str" s="8">
        <f>IF(Backtest!D423="","",TRIM("Backtest manual. "&amp;Backtest!O423))</f>
        <v/>
      </c>
      <c r="M423" t="str" s="8">
        <f>IF(Backtest!D423="","","Demo")</f>
        <v/>
      </c>
    </row>
    <row r="424">
      <c r="A424" t="str" s="10">
        <f>IF(OR(Backtest!D424="",Backtest!B424=""),"",Backtest!B424)</f>
        <v/>
      </c>
      <c r="B424" t="str">
        <f>IF(OR(Backtest!D424="",Backtest!C424=""),"",Backtest!C424)</f>
        <v/>
      </c>
      <c r="C424" t="str">
        <f>IF(OR(Backtest!D424="",Backtest!D424=""),"",Backtest!D424)</f>
        <v/>
      </c>
      <c r="D424" t="str">
        <f>IF(OR(Backtest!D424="",Backtest!E424=""),"",Backtest!E424)</f>
        <v/>
      </c>
      <c r="E424" t="str">
        <f>IF(OR(Backtest!D424="",Backtest!F424=""),"",Backtest!F424)</f>
        <v/>
      </c>
      <c r="F424" t="str" s="4">
        <f>IF(OR(Backtest!D424="",Backtest!H424=""),"",Backtest!H424)</f>
        <v/>
      </c>
      <c r="G424" t="str" s="4">
        <f>IF(OR(Backtest!D424="",Backtest!I424=""),"",Backtest!I424)</f>
        <v/>
      </c>
      <c r="H424" t="str" s="4">
        <f>IF(OR(Backtest!D424="",Backtest!J424=""),"",Backtest!J424)</f>
        <v/>
      </c>
      <c r="I424" t="str" s="6">
        <f>IF(OR(Backtest!D424="",Backtest!H424="",Backtest!I424=""),"",ROUNDDOWN(ROUND(Resumen!$B$27/ABS(Backtest!H424-Backtest!I424),6),0))</f>
        <v/>
      </c>
      <c r="J424" t="str" s="4">
        <f>IF(Backtest!Q424="","",ROUND(Backtest!Q424*Resumen!$B$27,2))</f>
        <v/>
      </c>
      <c r="K424" t="str">
        <f>IF(OR(Backtest!D424="",Backtest!N424=""),"",Backtest!N424)</f>
        <v/>
      </c>
      <c r="L424" t="str" s="8">
        <f>IF(Backtest!D424="","",TRIM("Backtest manual. "&amp;Backtest!O424))</f>
        <v/>
      </c>
      <c r="M424" t="str" s="8">
        <f>IF(Backtest!D424="","","Demo")</f>
        <v/>
      </c>
    </row>
    <row r="425">
      <c r="A425" t="str" s="10">
        <f>IF(OR(Backtest!D425="",Backtest!B425=""),"",Backtest!B425)</f>
        <v/>
      </c>
      <c r="B425" t="str">
        <f>IF(OR(Backtest!D425="",Backtest!C425=""),"",Backtest!C425)</f>
        <v/>
      </c>
      <c r="C425" t="str">
        <f>IF(OR(Backtest!D425="",Backtest!D425=""),"",Backtest!D425)</f>
        <v/>
      </c>
      <c r="D425" t="str">
        <f>IF(OR(Backtest!D425="",Backtest!E425=""),"",Backtest!E425)</f>
        <v/>
      </c>
      <c r="E425" t="str">
        <f>IF(OR(Backtest!D425="",Backtest!F425=""),"",Backtest!F425)</f>
        <v/>
      </c>
      <c r="F425" t="str" s="4">
        <f>IF(OR(Backtest!D425="",Backtest!H425=""),"",Backtest!H425)</f>
        <v/>
      </c>
      <c r="G425" t="str" s="4">
        <f>IF(OR(Backtest!D425="",Backtest!I425=""),"",Backtest!I425)</f>
        <v/>
      </c>
      <c r="H425" t="str" s="4">
        <f>IF(OR(Backtest!D425="",Backtest!J425=""),"",Backtest!J425)</f>
        <v/>
      </c>
      <c r="I425" t="str" s="6">
        <f>IF(OR(Backtest!D425="",Backtest!H425="",Backtest!I425=""),"",ROUNDDOWN(ROUND(Resumen!$B$27/ABS(Backtest!H425-Backtest!I425),6),0))</f>
        <v/>
      </c>
      <c r="J425" t="str" s="4">
        <f>IF(Backtest!Q425="","",ROUND(Backtest!Q425*Resumen!$B$27,2))</f>
        <v/>
      </c>
      <c r="K425" t="str">
        <f>IF(OR(Backtest!D425="",Backtest!N425=""),"",Backtest!N425)</f>
        <v/>
      </c>
      <c r="L425" t="str" s="8">
        <f>IF(Backtest!D425="","",TRIM("Backtest manual. "&amp;Backtest!O425))</f>
        <v/>
      </c>
      <c r="M425" t="str" s="8">
        <f>IF(Backtest!D425="","","Demo")</f>
        <v/>
      </c>
    </row>
    <row r="426">
      <c r="A426" t="str" s="10">
        <f>IF(OR(Backtest!D426="",Backtest!B426=""),"",Backtest!B426)</f>
        <v/>
      </c>
      <c r="B426" t="str">
        <f>IF(OR(Backtest!D426="",Backtest!C426=""),"",Backtest!C426)</f>
        <v/>
      </c>
      <c r="C426" t="str">
        <f>IF(OR(Backtest!D426="",Backtest!D426=""),"",Backtest!D426)</f>
        <v/>
      </c>
      <c r="D426" t="str">
        <f>IF(OR(Backtest!D426="",Backtest!E426=""),"",Backtest!E426)</f>
        <v/>
      </c>
      <c r="E426" t="str">
        <f>IF(OR(Backtest!D426="",Backtest!F426=""),"",Backtest!F426)</f>
        <v/>
      </c>
      <c r="F426" t="str" s="4">
        <f>IF(OR(Backtest!D426="",Backtest!H426=""),"",Backtest!H426)</f>
        <v/>
      </c>
      <c r="G426" t="str" s="4">
        <f>IF(OR(Backtest!D426="",Backtest!I426=""),"",Backtest!I426)</f>
        <v/>
      </c>
      <c r="H426" t="str" s="4">
        <f>IF(OR(Backtest!D426="",Backtest!J426=""),"",Backtest!J426)</f>
        <v/>
      </c>
      <c r="I426" t="str" s="6">
        <f>IF(OR(Backtest!D426="",Backtest!H426="",Backtest!I426=""),"",ROUNDDOWN(ROUND(Resumen!$B$27/ABS(Backtest!H426-Backtest!I426),6),0))</f>
        <v/>
      </c>
      <c r="J426" t="str" s="4">
        <f>IF(Backtest!Q426="","",ROUND(Backtest!Q426*Resumen!$B$27,2))</f>
        <v/>
      </c>
      <c r="K426" t="str">
        <f>IF(OR(Backtest!D426="",Backtest!N426=""),"",Backtest!N426)</f>
        <v/>
      </c>
      <c r="L426" t="str" s="8">
        <f>IF(Backtest!D426="","",TRIM("Backtest manual. "&amp;Backtest!O426))</f>
        <v/>
      </c>
      <c r="M426" t="str" s="8">
        <f>IF(Backtest!D426="","","Demo")</f>
        <v/>
      </c>
    </row>
    <row r="427">
      <c r="A427" t="str" s="10">
        <f>IF(OR(Backtest!D427="",Backtest!B427=""),"",Backtest!B427)</f>
        <v/>
      </c>
      <c r="B427" t="str">
        <f>IF(OR(Backtest!D427="",Backtest!C427=""),"",Backtest!C427)</f>
        <v/>
      </c>
      <c r="C427" t="str">
        <f>IF(OR(Backtest!D427="",Backtest!D427=""),"",Backtest!D427)</f>
        <v/>
      </c>
      <c r="D427" t="str">
        <f>IF(OR(Backtest!D427="",Backtest!E427=""),"",Backtest!E427)</f>
        <v/>
      </c>
      <c r="E427" t="str">
        <f>IF(OR(Backtest!D427="",Backtest!F427=""),"",Backtest!F427)</f>
        <v/>
      </c>
      <c r="F427" t="str" s="4">
        <f>IF(OR(Backtest!D427="",Backtest!H427=""),"",Backtest!H427)</f>
        <v/>
      </c>
      <c r="G427" t="str" s="4">
        <f>IF(OR(Backtest!D427="",Backtest!I427=""),"",Backtest!I427)</f>
        <v/>
      </c>
      <c r="H427" t="str" s="4">
        <f>IF(OR(Backtest!D427="",Backtest!J427=""),"",Backtest!J427)</f>
        <v/>
      </c>
      <c r="I427" t="str" s="6">
        <f>IF(OR(Backtest!D427="",Backtest!H427="",Backtest!I427=""),"",ROUNDDOWN(ROUND(Resumen!$B$27/ABS(Backtest!H427-Backtest!I427),6),0))</f>
        <v/>
      </c>
      <c r="J427" t="str" s="4">
        <f>IF(Backtest!Q427="","",ROUND(Backtest!Q427*Resumen!$B$27,2))</f>
        <v/>
      </c>
      <c r="K427" t="str">
        <f>IF(OR(Backtest!D427="",Backtest!N427=""),"",Backtest!N427)</f>
        <v/>
      </c>
      <c r="L427" t="str" s="8">
        <f>IF(Backtest!D427="","",TRIM("Backtest manual. "&amp;Backtest!O427))</f>
        <v/>
      </c>
      <c r="M427" t="str" s="8">
        <f>IF(Backtest!D427="","","Demo")</f>
        <v/>
      </c>
    </row>
    <row r="428">
      <c r="A428" t="str" s="10">
        <f>IF(OR(Backtest!D428="",Backtest!B428=""),"",Backtest!B428)</f>
        <v/>
      </c>
      <c r="B428" t="str">
        <f>IF(OR(Backtest!D428="",Backtest!C428=""),"",Backtest!C428)</f>
        <v/>
      </c>
      <c r="C428" t="str">
        <f>IF(OR(Backtest!D428="",Backtest!D428=""),"",Backtest!D428)</f>
        <v/>
      </c>
      <c r="D428" t="str">
        <f>IF(OR(Backtest!D428="",Backtest!E428=""),"",Backtest!E428)</f>
        <v/>
      </c>
      <c r="E428" t="str">
        <f>IF(OR(Backtest!D428="",Backtest!F428=""),"",Backtest!F428)</f>
        <v/>
      </c>
      <c r="F428" t="str" s="4">
        <f>IF(OR(Backtest!D428="",Backtest!H428=""),"",Backtest!H428)</f>
        <v/>
      </c>
      <c r="G428" t="str" s="4">
        <f>IF(OR(Backtest!D428="",Backtest!I428=""),"",Backtest!I428)</f>
        <v/>
      </c>
      <c r="H428" t="str" s="4">
        <f>IF(OR(Backtest!D428="",Backtest!J428=""),"",Backtest!J428)</f>
        <v/>
      </c>
      <c r="I428" t="str" s="6">
        <f>IF(OR(Backtest!D428="",Backtest!H428="",Backtest!I428=""),"",ROUNDDOWN(ROUND(Resumen!$B$27/ABS(Backtest!H428-Backtest!I428),6),0))</f>
        <v/>
      </c>
      <c r="J428" t="str" s="4">
        <f>IF(Backtest!Q428="","",ROUND(Backtest!Q428*Resumen!$B$27,2))</f>
        <v/>
      </c>
      <c r="K428" t="str">
        <f>IF(OR(Backtest!D428="",Backtest!N428=""),"",Backtest!N428)</f>
        <v/>
      </c>
      <c r="L428" t="str" s="8">
        <f>IF(Backtest!D428="","",TRIM("Backtest manual. "&amp;Backtest!O428))</f>
        <v/>
      </c>
      <c r="M428" t="str" s="8">
        <f>IF(Backtest!D428="","","Demo")</f>
        <v/>
      </c>
    </row>
    <row r="429">
      <c r="A429" t="str" s="10">
        <f>IF(OR(Backtest!D429="",Backtest!B429=""),"",Backtest!B429)</f>
        <v/>
      </c>
      <c r="B429" t="str">
        <f>IF(OR(Backtest!D429="",Backtest!C429=""),"",Backtest!C429)</f>
        <v/>
      </c>
      <c r="C429" t="str">
        <f>IF(OR(Backtest!D429="",Backtest!D429=""),"",Backtest!D429)</f>
        <v/>
      </c>
      <c r="D429" t="str">
        <f>IF(OR(Backtest!D429="",Backtest!E429=""),"",Backtest!E429)</f>
        <v/>
      </c>
      <c r="E429" t="str">
        <f>IF(OR(Backtest!D429="",Backtest!F429=""),"",Backtest!F429)</f>
        <v/>
      </c>
      <c r="F429" t="str" s="4">
        <f>IF(OR(Backtest!D429="",Backtest!H429=""),"",Backtest!H429)</f>
        <v/>
      </c>
      <c r="G429" t="str" s="4">
        <f>IF(OR(Backtest!D429="",Backtest!I429=""),"",Backtest!I429)</f>
        <v/>
      </c>
      <c r="H429" t="str" s="4">
        <f>IF(OR(Backtest!D429="",Backtest!J429=""),"",Backtest!J429)</f>
        <v/>
      </c>
      <c r="I429" t="str" s="6">
        <f>IF(OR(Backtest!D429="",Backtest!H429="",Backtest!I429=""),"",ROUNDDOWN(ROUND(Resumen!$B$27/ABS(Backtest!H429-Backtest!I429),6),0))</f>
        <v/>
      </c>
      <c r="J429" t="str" s="4">
        <f>IF(Backtest!Q429="","",ROUND(Backtest!Q429*Resumen!$B$27,2))</f>
        <v/>
      </c>
      <c r="K429" t="str">
        <f>IF(OR(Backtest!D429="",Backtest!N429=""),"",Backtest!N429)</f>
        <v/>
      </c>
      <c r="L429" t="str" s="8">
        <f>IF(Backtest!D429="","",TRIM("Backtest manual. "&amp;Backtest!O429))</f>
        <v/>
      </c>
      <c r="M429" t="str" s="8">
        <f>IF(Backtest!D429="","","Demo")</f>
        <v/>
      </c>
    </row>
    <row r="430">
      <c r="A430" t="str" s="10">
        <f>IF(OR(Backtest!D430="",Backtest!B430=""),"",Backtest!B430)</f>
        <v/>
      </c>
      <c r="B430" t="str">
        <f>IF(OR(Backtest!D430="",Backtest!C430=""),"",Backtest!C430)</f>
        <v/>
      </c>
      <c r="C430" t="str">
        <f>IF(OR(Backtest!D430="",Backtest!D430=""),"",Backtest!D430)</f>
        <v/>
      </c>
      <c r="D430" t="str">
        <f>IF(OR(Backtest!D430="",Backtest!E430=""),"",Backtest!E430)</f>
        <v/>
      </c>
      <c r="E430" t="str">
        <f>IF(OR(Backtest!D430="",Backtest!F430=""),"",Backtest!F430)</f>
        <v/>
      </c>
      <c r="F430" t="str" s="4">
        <f>IF(OR(Backtest!D430="",Backtest!H430=""),"",Backtest!H430)</f>
        <v/>
      </c>
      <c r="G430" t="str" s="4">
        <f>IF(OR(Backtest!D430="",Backtest!I430=""),"",Backtest!I430)</f>
        <v/>
      </c>
      <c r="H430" t="str" s="4">
        <f>IF(OR(Backtest!D430="",Backtest!J430=""),"",Backtest!J430)</f>
        <v/>
      </c>
      <c r="I430" t="str" s="6">
        <f>IF(OR(Backtest!D430="",Backtest!H430="",Backtest!I430=""),"",ROUNDDOWN(ROUND(Resumen!$B$27/ABS(Backtest!H430-Backtest!I430),6),0))</f>
        <v/>
      </c>
      <c r="J430" t="str" s="4">
        <f>IF(Backtest!Q430="","",ROUND(Backtest!Q430*Resumen!$B$27,2))</f>
        <v/>
      </c>
      <c r="K430" t="str">
        <f>IF(OR(Backtest!D430="",Backtest!N430=""),"",Backtest!N430)</f>
        <v/>
      </c>
      <c r="L430" t="str" s="8">
        <f>IF(Backtest!D430="","",TRIM("Backtest manual. "&amp;Backtest!O430))</f>
        <v/>
      </c>
      <c r="M430" t="str" s="8">
        <f>IF(Backtest!D430="","","Demo")</f>
        <v/>
      </c>
    </row>
    <row r="431">
      <c r="A431" t="str" s="10">
        <f>IF(OR(Backtest!D431="",Backtest!B431=""),"",Backtest!B431)</f>
        <v/>
      </c>
      <c r="B431" t="str">
        <f>IF(OR(Backtest!D431="",Backtest!C431=""),"",Backtest!C431)</f>
        <v/>
      </c>
      <c r="C431" t="str">
        <f>IF(OR(Backtest!D431="",Backtest!D431=""),"",Backtest!D431)</f>
        <v/>
      </c>
      <c r="D431" t="str">
        <f>IF(OR(Backtest!D431="",Backtest!E431=""),"",Backtest!E431)</f>
        <v/>
      </c>
      <c r="E431" t="str">
        <f>IF(OR(Backtest!D431="",Backtest!F431=""),"",Backtest!F431)</f>
        <v/>
      </c>
      <c r="F431" t="str" s="4">
        <f>IF(OR(Backtest!D431="",Backtest!H431=""),"",Backtest!H431)</f>
        <v/>
      </c>
      <c r="G431" t="str" s="4">
        <f>IF(OR(Backtest!D431="",Backtest!I431=""),"",Backtest!I431)</f>
        <v/>
      </c>
      <c r="H431" t="str" s="4">
        <f>IF(OR(Backtest!D431="",Backtest!J431=""),"",Backtest!J431)</f>
        <v/>
      </c>
      <c r="I431" t="str" s="6">
        <f>IF(OR(Backtest!D431="",Backtest!H431="",Backtest!I431=""),"",ROUNDDOWN(ROUND(Resumen!$B$27/ABS(Backtest!H431-Backtest!I431),6),0))</f>
        <v/>
      </c>
      <c r="J431" t="str" s="4">
        <f>IF(Backtest!Q431="","",ROUND(Backtest!Q431*Resumen!$B$27,2))</f>
        <v/>
      </c>
      <c r="K431" t="str">
        <f>IF(OR(Backtest!D431="",Backtest!N431=""),"",Backtest!N431)</f>
        <v/>
      </c>
      <c r="L431" t="str" s="8">
        <f>IF(Backtest!D431="","",TRIM("Backtest manual. "&amp;Backtest!O431))</f>
        <v/>
      </c>
      <c r="M431" t="str" s="8">
        <f>IF(Backtest!D431="","","Demo")</f>
        <v/>
      </c>
    </row>
    <row r="432">
      <c r="A432" t="str" s="10">
        <f>IF(OR(Backtest!D432="",Backtest!B432=""),"",Backtest!B432)</f>
        <v/>
      </c>
      <c r="B432" t="str">
        <f>IF(OR(Backtest!D432="",Backtest!C432=""),"",Backtest!C432)</f>
        <v/>
      </c>
      <c r="C432" t="str">
        <f>IF(OR(Backtest!D432="",Backtest!D432=""),"",Backtest!D432)</f>
        <v/>
      </c>
      <c r="D432" t="str">
        <f>IF(OR(Backtest!D432="",Backtest!E432=""),"",Backtest!E432)</f>
        <v/>
      </c>
      <c r="E432" t="str">
        <f>IF(OR(Backtest!D432="",Backtest!F432=""),"",Backtest!F432)</f>
        <v/>
      </c>
      <c r="F432" t="str" s="4">
        <f>IF(OR(Backtest!D432="",Backtest!H432=""),"",Backtest!H432)</f>
        <v/>
      </c>
      <c r="G432" t="str" s="4">
        <f>IF(OR(Backtest!D432="",Backtest!I432=""),"",Backtest!I432)</f>
        <v/>
      </c>
      <c r="H432" t="str" s="4">
        <f>IF(OR(Backtest!D432="",Backtest!J432=""),"",Backtest!J432)</f>
        <v/>
      </c>
      <c r="I432" t="str" s="6">
        <f>IF(OR(Backtest!D432="",Backtest!H432="",Backtest!I432=""),"",ROUNDDOWN(ROUND(Resumen!$B$27/ABS(Backtest!H432-Backtest!I432),6),0))</f>
        <v/>
      </c>
      <c r="J432" t="str" s="4">
        <f>IF(Backtest!Q432="","",ROUND(Backtest!Q432*Resumen!$B$27,2))</f>
        <v/>
      </c>
      <c r="K432" t="str">
        <f>IF(OR(Backtest!D432="",Backtest!N432=""),"",Backtest!N432)</f>
        <v/>
      </c>
      <c r="L432" t="str" s="8">
        <f>IF(Backtest!D432="","",TRIM("Backtest manual. "&amp;Backtest!O432))</f>
        <v/>
      </c>
      <c r="M432" t="str" s="8">
        <f>IF(Backtest!D432="","","Demo")</f>
        <v/>
      </c>
    </row>
    <row r="433">
      <c r="A433" t="str" s="10">
        <f>IF(OR(Backtest!D433="",Backtest!B433=""),"",Backtest!B433)</f>
        <v/>
      </c>
      <c r="B433" t="str">
        <f>IF(OR(Backtest!D433="",Backtest!C433=""),"",Backtest!C433)</f>
        <v/>
      </c>
      <c r="C433" t="str">
        <f>IF(OR(Backtest!D433="",Backtest!D433=""),"",Backtest!D433)</f>
        <v/>
      </c>
      <c r="D433" t="str">
        <f>IF(OR(Backtest!D433="",Backtest!E433=""),"",Backtest!E433)</f>
        <v/>
      </c>
      <c r="E433" t="str">
        <f>IF(OR(Backtest!D433="",Backtest!F433=""),"",Backtest!F433)</f>
        <v/>
      </c>
      <c r="F433" t="str" s="4">
        <f>IF(OR(Backtest!D433="",Backtest!H433=""),"",Backtest!H433)</f>
        <v/>
      </c>
      <c r="G433" t="str" s="4">
        <f>IF(OR(Backtest!D433="",Backtest!I433=""),"",Backtest!I433)</f>
        <v/>
      </c>
      <c r="H433" t="str" s="4">
        <f>IF(OR(Backtest!D433="",Backtest!J433=""),"",Backtest!J433)</f>
        <v/>
      </c>
      <c r="I433" t="str" s="6">
        <f>IF(OR(Backtest!D433="",Backtest!H433="",Backtest!I433=""),"",ROUNDDOWN(ROUND(Resumen!$B$27/ABS(Backtest!H433-Backtest!I433),6),0))</f>
        <v/>
      </c>
      <c r="J433" t="str" s="4">
        <f>IF(Backtest!Q433="","",ROUND(Backtest!Q433*Resumen!$B$27,2))</f>
        <v/>
      </c>
      <c r="K433" t="str">
        <f>IF(OR(Backtest!D433="",Backtest!N433=""),"",Backtest!N433)</f>
        <v/>
      </c>
      <c r="L433" t="str" s="8">
        <f>IF(Backtest!D433="","",TRIM("Backtest manual. "&amp;Backtest!O433))</f>
        <v/>
      </c>
      <c r="M433" t="str" s="8">
        <f>IF(Backtest!D433="","","Demo")</f>
        <v/>
      </c>
    </row>
    <row r="434">
      <c r="A434" t="str" s="10">
        <f>IF(OR(Backtest!D434="",Backtest!B434=""),"",Backtest!B434)</f>
        <v/>
      </c>
      <c r="B434" t="str">
        <f>IF(OR(Backtest!D434="",Backtest!C434=""),"",Backtest!C434)</f>
        <v/>
      </c>
      <c r="C434" t="str">
        <f>IF(OR(Backtest!D434="",Backtest!D434=""),"",Backtest!D434)</f>
        <v/>
      </c>
      <c r="D434" t="str">
        <f>IF(OR(Backtest!D434="",Backtest!E434=""),"",Backtest!E434)</f>
        <v/>
      </c>
      <c r="E434" t="str">
        <f>IF(OR(Backtest!D434="",Backtest!F434=""),"",Backtest!F434)</f>
        <v/>
      </c>
      <c r="F434" t="str" s="4">
        <f>IF(OR(Backtest!D434="",Backtest!H434=""),"",Backtest!H434)</f>
        <v/>
      </c>
      <c r="G434" t="str" s="4">
        <f>IF(OR(Backtest!D434="",Backtest!I434=""),"",Backtest!I434)</f>
        <v/>
      </c>
      <c r="H434" t="str" s="4">
        <f>IF(OR(Backtest!D434="",Backtest!J434=""),"",Backtest!J434)</f>
        <v/>
      </c>
      <c r="I434" t="str" s="6">
        <f>IF(OR(Backtest!D434="",Backtest!H434="",Backtest!I434=""),"",ROUNDDOWN(ROUND(Resumen!$B$27/ABS(Backtest!H434-Backtest!I434),6),0))</f>
        <v/>
      </c>
      <c r="J434" t="str" s="4">
        <f>IF(Backtest!Q434="","",ROUND(Backtest!Q434*Resumen!$B$27,2))</f>
        <v/>
      </c>
      <c r="K434" t="str">
        <f>IF(OR(Backtest!D434="",Backtest!N434=""),"",Backtest!N434)</f>
        <v/>
      </c>
      <c r="L434" t="str" s="8">
        <f>IF(Backtest!D434="","",TRIM("Backtest manual. "&amp;Backtest!O434))</f>
        <v/>
      </c>
      <c r="M434" t="str" s="8">
        <f>IF(Backtest!D434="","","Demo")</f>
        <v/>
      </c>
    </row>
    <row r="435">
      <c r="A435" t="str" s="10">
        <f>IF(OR(Backtest!D435="",Backtest!B435=""),"",Backtest!B435)</f>
        <v/>
      </c>
      <c r="B435" t="str">
        <f>IF(OR(Backtest!D435="",Backtest!C435=""),"",Backtest!C435)</f>
        <v/>
      </c>
      <c r="C435" t="str">
        <f>IF(OR(Backtest!D435="",Backtest!D435=""),"",Backtest!D435)</f>
        <v/>
      </c>
      <c r="D435" t="str">
        <f>IF(OR(Backtest!D435="",Backtest!E435=""),"",Backtest!E435)</f>
        <v/>
      </c>
      <c r="E435" t="str">
        <f>IF(OR(Backtest!D435="",Backtest!F435=""),"",Backtest!F435)</f>
        <v/>
      </c>
      <c r="F435" t="str" s="4">
        <f>IF(OR(Backtest!D435="",Backtest!H435=""),"",Backtest!H435)</f>
        <v/>
      </c>
      <c r="G435" t="str" s="4">
        <f>IF(OR(Backtest!D435="",Backtest!I435=""),"",Backtest!I435)</f>
        <v/>
      </c>
      <c r="H435" t="str" s="4">
        <f>IF(OR(Backtest!D435="",Backtest!J435=""),"",Backtest!J435)</f>
        <v/>
      </c>
      <c r="I435" t="str" s="6">
        <f>IF(OR(Backtest!D435="",Backtest!H435="",Backtest!I435=""),"",ROUNDDOWN(ROUND(Resumen!$B$27/ABS(Backtest!H435-Backtest!I435),6),0))</f>
        <v/>
      </c>
      <c r="J435" t="str" s="4">
        <f>IF(Backtest!Q435="","",ROUND(Backtest!Q435*Resumen!$B$27,2))</f>
        <v/>
      </c>
      <c r="K435" t="str">
        <f>IF(OR(Backtest!D435="",Backtest!N435=""),"",Backtest!N435)</f>
        <v/>
      </c>
      <c r="L435" t="str" s="8">
        <f>IF(Backtest!D435="","",TRIM("Backtest manual. "&amp;Backtest!O435))</f>
        <v/>
      </c>
      <c r="M435" t="str" s="8">
        <f>IF(Backtest!D435="","","Demo")</f>
        <v/>
      </c>
    </row>
    <row r="436">
      <c r="A436" t="str" s="10">
        <f>IF(OR(Backtest!D436="",Backtest!B436=""),"",Backtest!B436)</f>
        <v/>
      </c>
      <c r="B436" t="str">
        <f>IF(OR(Backtest!D436="",Backtest!C436=""),"",Backtest!C436)</f>
        <v/>
      </c>
      <c r="C436" t="str">
        <f>IF(OR(Backtest!D436="",Backtest!D436=""),"",Backtest!D436)</f>
        <v/>
      </c>
      <c r="D436" t="str">
        <f>IF(OR(Backtest!D436="",Backtest!E436=""),"",Backtest!E436)</f>
        <v/>
      </c>
      <c r="E436" t="str">
        <f>IF(OR(Backtest!D436="",Backtest!F436=""),"",Backtest!F436)</f>
        <v/>
      </c>
      <c r="F436" t="str" s="4">
        <f>IF(OR(Backtest!D436="",Backtest!H436=""),"",Backtest!H436)</f>
        <v/>
      </c>
      <c r="G436" t="str" s="4">
        <f>IF(OR(Backtest!D436="",Backtest!I436=""),"",Backtest!I436)</f>
        <v/>
      </c>
      <c r="H436" t="str" s="4">
        <f>IF(OR(Backtest!D436="",Backtest!J436=""),"",Backtest!J436)</f>
        <v/>
      </c>
      <c r="I436" t="str" s="6">
        <f>IF(OR(Backtest!D436="",Backtest!H436="",Backtest!I436=""),"",ROUNDDOWN(ROUND(Resumen!$B$27/ABS(Backtest!H436-Backtest!I436),6),0))</f>
        <v/>
      </c>
      <c r="J436" t="str" s="4">
        <f>IF(Backtest!Q436="","",ROUND(Backtest!Q436*Resumen!$B$27,2))</f>
        <v/>
      </c>
      <c r="K436" t="str">
        <f>IF(OR(Backtest!D436="",Backtest!N436=""),"",Backtest!N436)</f>
        <v/>
      </c>
      <c r="L436" t="str" s="8">
        <f>IF(Backtest!D436="","",TRIM("Backtest manual. "&amp;Backtest!O436))</f>
        <v/>
      </c>
      <c r="M436" t="str" s="8">
        <f>IF(Backtest!D436="","","Demo")</f>
        <v/>
      </c>
    </row>
    <row r="437">
      <c r="A437" t="str" s="10">
        <f>IF(OR(Backtest!D437="",Backtest!B437=""),"",Backtest!B437)</f>
        <v/>
      </c>
      <c r="B437" t="str">
        <f>IF(OR(Backtest!D437="",Backtest!C437=""),"",Backtest!C437)</f>
        <v/>
      </c>
      <c r="C437" t="str">
        <f>IF(OR(Backtest!D437="",Backtest!D437=""),"",Backtest!D437)</f>
        <v/>
      </c>
      <c r="D437" t="str">
        <f>IF(OR(Backtest!D437="",Backtest!E437=""),"",Backtest!E437)</f>
        <v/>
      </c>
      <c r="E437" t="str">
        <f>IF(OR(Backtest!D437="",Backtest!F437=""),"",Backtest!F437)</f>
        <v/>
      </c>
      <c r="F437" t="str" s="4">
        <f>IF(OR(Backtest!D437="",Backtest!H437=""),"",Backtest!H437)</f>
        <v/>
      </c>
      <c r="G437" t="str" s="4">
        <f>IF(OR(Backtest!D437="",Backtest!I437=""),"",Backtest!I437)</f>
        <v/>
      </c>
      <c r="H437" t="str" s="4">
        <f>IF(OR(Backtest!D437="",Backtest!J437=""),"",Backtest!J437)</f>
        <v/>
      </c>
      <c r="I437" t="str" s="6">
        <f>IF(OR(Backtest!D437="",Backtest!H437="",Backtest!I437=""),"",ROUNDDOWN(ROUND(Resumen!$B$27/ABS(Backtest!H437-Backtest!I437),6),0))</f>
        <v/>
      </c>
      <c r="J437" t="str" s="4">
        <f>IF(Backtest!Q437="","",ROUND(Backtest!Q437*Resumen!$B$27,2))</f>
        <v/>
      </c>
      <c r="K437" t="str">
        <f>IF(OR(Backtest!D437="",Backtest!N437=""),"",Backtest!N437)</f>
        <v/>
      </c>
      <c r="L437" t="str" s="8">
        <f>IF(Backtest!D437="","",TRIM("Backtest manual. "&amp;Backtest!O437))</f>
        <v/>
      </c>
      <c r="M437" t="str" s="8">
        <f>IF(Backtest!D437="","","Demo")</f>
        <v/>
      </c>
    </row>
    <row r="438">
      <c r="A438" t="str" s="10">
        <f>IF(OR(Backtest!D438="",Backtest!B438=""),"",Backtest!B438)</f>
        <v/>
      </c>
      <c r="B438" t="str">
        <f>IF(OR(Backtest!D438="",Backtest!C438=""),"",Backtest!C438)</f>
        <v/>
      </c>
      <c r="C438" t="str">
        <f>IF(OR(Backtest!D438="",Backtest!D438=""),"",Backtest!D438)</f>
        <v/>
      </c>
      <c r="D438" t="str">
        <f>IF(OR(Backtest!D438="",Backtest!E438=""),"",Backtest!E438)</f>
        <v/>
      </c>
      <c r="E438" t="str">
        <f>IF(OR(Backtest!D438="",Backtest!F438=""),"",Backtest!F438)</f>
        <v/>
      </c>
      <c r="F438" t="str" s="4">
        <f>IF(OR(Backtest!D438="",Backtest!H438=""),"",Backtest!H438)</f>
        <v/>
      </c>
      <c r="G438" t="str" s="4">
        <f>IF(OR(Backtest!D438="",Backtest!I438=""),"",Backtest!I438)</f>
        <v/>
      </c>
      <c r="H438" t="str" s="4">
        <f>IF(OR(Backtest!D438="",Backtest!J438=""),"",Backtest!J438)</f>
        <v/>
      </c>
      <c r="I438" t="str" s="6">
        <f>IF(OR(Backtest!D438="",Backtest!H438="",Backtest!I438=""),"",ROUNDDOWN(ROUND(Resumen!$B$27/ABS(Backtest!H438-Backtest!I438),6),0))</f>
        <v/>
      </c>
      <c r="J438" t="str" s="4">
        <f>IF(Backtest!Q438="","",ROUND(Backtest!Q438*Resumen!$B$27,2))</f>
        <v/>
      </c>
      <c r="K438" t="str">
        <f>IF(OR(Backtest!D438="",Backtest!N438=""),"",Backtest!N438)</f>
        <v/>
      </c>
      <c r="L438" t="str" s="8">
        <f>IF(Backtest!D438="","",TRIM("Backtest manual. "&amp;Backtest!O438))</f>
        <v/>
      </c>
      <c r="M438" t="str" s="8">
        <f>IF(Backtest!D438="","","Demo")</f>
        <v/>
      </c>
    </row>
    <row r="439">
      <c r="A439" t="str" s="10">
        <f>IF(OR(Backtest!D439="",Backtest!B439=""),"",Backtest!B439)</f>
        <v/>
      </c>
      <c r="B439" t="str">
        <f>IF(OR(Backtest!D439="",Backtest!C439=""),"",Backtest!C439)</f>
        <v/>
      </c>
      <c r="C439" t="str">
        <f>IF(OR(Backtest!D439="",Backtest!D439=""),"",Backtest!D439)</f>
        <v/>
      </c>
      <c r="D439" t="str">
        <f>IF(OR(Backtest!D439="",Backtest!E439=""),"",Backtest!E439)</f>
        <v/>
      </c>
      <c r="E439" t="str">
        <f>IF(OR(Backtest!D439="",Backtest!F439=""),"",Backtest!F439)</f>
        <v/>
      </c>
      <c r="F439" t="str" s="4">
        <f>IF(OR(Backtest!D439="",Backtest!H439=""),"",Backtest!H439)</f>
        <v/>
      </c>
      <c r="G439" t="str" s="4">
        <f>IF(OR(Backtest!D439="",Backtest!I439=""),"",Backtest!I439)</f>
        <v/>
      </c>
      <c r="H439" t="str" s="4">
        <f>IF(OR(Backtest!D439="",Backtest!J439=""),"",Backtest!J439)</f>
        <v/>
      </c>
      <c r="I439" t="str" s="6">
        <f>IF(OR(Backtest!D439="",Backtest!H439="",Backtest!I439=""),"",ROUNDDOWN(ROUND(Resumen!$B$27/ABS(Backtest!H439-Backtest!I439),6),0))</f>
        <v/>
      </c>
      <c r="J439" t="str" s="4">
        <f>IF(Backtest!Q439="","",ROUND(Backtest!Q439*Resumen!$B$27,2))</f>
        <v/>
      </c>
      <c r="K439" t="str">
        <f>IF(OR(Backtest!D439="",Backtest!N439=""),"",Backtest!N439)</f>
        <v/>
      </c>
      <c r="L439" t="str" s="8">
        <f>IF(Backtest!D439="","",TRIM("Backtest manual. "&amp;Backtest!O439))</f>
        <v/>
      </c>
      <c r="M439" t="str" s="8">
        <f>IF(Backtest!D439="","","Demo")</f>
        <v/>
      </c>
    </row>
    <row r="440">
      <c r="A440" t="str" s="10">
        <f>IF(OR(Backtest!D440="",Backtest!B440=""),"",Backtest!B440)</f>
        <v/>
      </c>
      <c r="B440" t="str">
        <f>IF(OR(Backtest!D440="",Backtest!C440=""),"",Backtest!C440)</f>
        <v/>
      </c>
      <c r="C440" t="str">
        <f>IF(OR(Backtest!D440="",Backtest!D440=""),"",Backtest!D440)</f>
        <v/>
      </c>
      <c r="D440" t="str">
        <f>IF(OR(Backtest!D440="",Backtest!E440=""),"",Backtest!E440)</f>
        <v/>
      </c>
      <c r="E440" t="str">
        <f>IF(OR(Backtest!D440="",Backtest!F440=""),"",Backtest!F440)</f>
        <v/>
      </c>
      <c r="F440" t="str" s="4">
        <f>IF(OR(Backtest!D440="",Backtest!H440=""),"",Backtest!H440)</f>
        <v/>
      </c>
      <c r="G440" t="str" s="4">
        <f>IF(OR(Backtest!D440="",Backtest!I440=""),"",Backtest!I440)</f>
        <v/>
      </c>
      <c r="H440" t="str" s="4">
        <f>IF(OR(Backtest!D440="",Backtest!J440=""),"",Backtest!J440)</f>
        <v/>
      </c>
      <c r="I440" t="str" s="6">
        <f>IF(OR(Backtest!D440="",Backtest!H440="",Backtest!I440=""),"",ROUNDDOWN(ROUND(Resumen!$B$27/ABS(Backtest!H440-Backtest!I440),6),0))</f>
        <v/>
      </c>
      <c r="J440" t="str" s="4">
        <f>IF(Backtest!Q440="","",ROUND(Backtest!Q440*Resumen!$B$27,2))</f>
        <v/>
      </c>
      <c r="K440" t="str">
        <f>IF(OR(Backtest!D440="",Backtest!N440=""),"",Backtest!N440)</f>
        <v/>
      </c>
      <c r="L440" t="str" s="8">
        <f>IF(Backtest!D440="","",TRIM("Backtest manual. "&amp;Backtest!O440))</f>
        <v/>
      </c>
      <c r="M440" t="str" s="8">
        <f>IF(Backtest!D440="","","Demo")</f>
        <v/>
      </c>
    </row>
    <row r="441">
      <c r="A441" t="str" s="10">
        <f>IF(OR(Backtest!D441="",Backtest!B441=""),"",Backtest!B441)</f>
        <v/>
      </c>
      <c r="B441" t="str">
        <f>IF(OR(Backtest!D441="",Backtest!C441=""),"",Backtest!C441)</f>
        <v/>
      </c>
      <c r="C441" t="str">
        <f>IF(OR(Backtest!D441="",Backtest!D441=""),"",Backtest!D441)</f>
        <v/>
      </c>
      <c r="D441" t="str">
        <f>IF(OR(Backtest!D441="",Backtest!E441=""),"",Backtest!E441)</f>
        <v/>
      </c>
      <c r="E441" t="str">
        <f>IF(OR(Backtest!D441="",Backtest!F441=""),"",Backtest!F441)</f>
        <v/>
      </c>
      <c r="F441" t="str" s="4">
        <f>IF(OR(Backtest!D441="",Backtest!H441=""),"",Backtest!H441)</f>
        <v/>
      </c>
      <c r="G441" t="str" s="4">
        <f>IF(OR(Backtest!D441="",Backtest!I441=""),"",Backtest!I441)</f>
        <v/>
      </c>
      <c r="H441" t="str" s="4">
        <f>IF(OR(Backtest!D441="",Backtest!J441=""),"",Backtest!J441)</f>
        <v/>
      </c>
      <c r="I441" t="str" s="6">
        <f>IF(OR(Backtest!D441="",Backtest!H441="",Backtest!I441=""),"",ROUNDDOWN(ROUND(Resumen!$B$27/ABS(Backtest!H441-Backtest!I441),6),0))</f>
        <v/>
      </c>
      <c r="J441" t="str" s="4">
        <f>IF(Backtest!Q441="","",ROUND(Backtest!Q441*Resumen!$B$27,2))</f>
        <v/>
      </c>
      <c r="K441" t="str">
        <f>IF(OR(Backtest!D441="",Backtest!N441=""),"",Backtest!N441)</f>
        <v/>
      </c>
      <c r="L441" t="str" s="8">
        <f>IF(Backtest!D441="","",TRIM("Backtest manual. "&amp;Backtest!O441))</f>
        <v/>
      </c>
      <c r="M441" t="str" s="8">
        <f>IF(Backtest!D441="","","Demo")</f>
        <v/>
      </c>
    </row>
    <row r="442">
      <c r="A442" t="str" s="10">
        <f>IF(OR(Backtest!D442="",Backtest!B442=""),"",Backtest!B442)</f>
        <v/>
      </c>
      <c r="B442" t="str">
        <f>IF(OR(Backtest!D442="",Backtest!C442=""),"",Backtest!C442)</f>
        <v/>
      </c>
      <c r="C442" t="str">
        <f>IF(OR(Backtest!D442="",Backtest!D442=""),"",Backtest!D442)</f>
        <v/>
      </c>
      <c r="D442" t="str">
        <f>IF(OR(Backtest!D442="",Backtest!E442=""),"",Backtest!E442)</f>
        <v/>
      </c>
      <c r="E442" t="str">
        <f>IF(OR(Backtest!D442="",Backtest!F442=""),"",Backtest!F442)</f>
        <v/>
      </c>
      <c r="F442" t="str" s="4">
        <f>IF(OR(Backtest!D442="",Backtest!H442=""),"",Backtest!H442)</f>
        <v/>
      </c>
      <c r="G442" t="str" s="4">
        <f>IF(OR(Backtest!D442="",Backtest!I442=""),"",Backtest!I442)</f>
        <v/>
      </c>
      <c r="H442" t="str" s="4">
        <f>IF(OR(Backtest!D442="",Backtest!J442=""),"",Backtest!J442)</f>
        <v/>
      </c>
      <c r="I442" t="str" s="6">
        <f>IF(OR(Backtest!D442="",Backtest!H442="",Backtest!I442=""),"",ROUNDDOWN(ROUND(Resumen!$B$27/ABS(Backtest!H442-Backtest!I442),6),0))</f>
        <v/>
      </c>
      <c r="J442" t="str" s="4">
        <f>IF(Backtest!Q442="","",ROUND(Backtest!Q442*Resumen!$B$27,2))</f>
        <v/>
      </c>
      <c r="K442" t="str">
        <f>IF(OR(Backtest!D442="",Backtest!N442=""),"",Backtest!N442)</f>
        <v/>
      </c>
      <c r="L442" t="str" s="8">
        <f>IF(Backtest!D442="","",TRIM("Backtest manual. "&amp;Backtest!O442))</f>
        <v/>
      </c>
      <c r="M442" t="str" s="8">
        <f>IF(Backtest!D442="","","Demo")</f>
        <v/>
      </c>
    </row>
    <row r="443">
      <c r="A443" t="str" s="10">
        <f>IF(OR(Backtest!D443="",Backtest!B443=""),"",Backtest!B443)</f>
        <v/>
      </c>
      <c r="B443" t="str">
        <f>IF(OR(Backtest!D443="",Backtest!C443=""),"",Backtest!C443)</f>
        <v/>
      </c>
      <c r="C443" t="str">
        <f>IF(OR(Backtest!D443="",Backtest!D443=""),"",Backtest!D443)</f>
        <v/>
      </c>
      <c r="D443" t="str">
        <f>IF(OR(Backtest!D443="",Backtest!E443=""),"",Backtest!E443)</f>
        <v/>
      </c>
      <c r="E443" t="str">
        <f>IF(OR(Backtest!D443="",Backtest!F443=""),"",Backtest!F443)</f>
        <v/>
      </c>
      <c r="F443" t="str" s="4">
        <f>IF(OR(Backtest!D443="",Backtest!H443=""),"",Backtest!H443)</f>
        <v/>
      </c>
      <c r="G443" t="str" s="4">
        <f>IF(OR(Backtest!D443="",Backtest!I443=""),"",Backtest!I443)</f>
        <v/>
      </c>
      <c r="H443" t="str" s="4">
        <f>IF(OR(Backtest!D443="",Backtest!J443=""),"",Backtest!J443)</f>
        <v/>
      </c>
      <c r="I443" t="str" s="6">
        <f>IF(OR(Backtest!D443="",Backtest!H443="",Backtest!I443=""),"",ROUNDDOWN(ROUND(Resumen!$B$27/ABS(Backtest!H443-Backtest!I443),6),0))</f>
        <v/>
      </c>
      <c r="J443" t="str" s="4">
        <f>IF(Backtest!Q443="","",ROUND(Backtest!Q443*Resumen!$B$27,2))</f>
        <v/>
      </c>
      <c r="K443" t="str">
        <f>IF(OR(Backtest!D443="",Backtest!N443=""),"",Backtest!N443)</f>
        <v/>
      </c>
      <c r="L443" t="str" s="8">
        <f>IF(Backtest!D443="","",TRIM("Backtest manual. "&amp;Backtest!O443))</f>
        <v/>
      </c>
      <c r="M443" t="str" s="8">
        <f>IF(Backtest!D443="","","Demo")</f>
        <v/>
      </c>
    </row>
    <row r="444">
      <c r="A444" t="str" s="10">
        <f>IF(OR(Backtest!D444="",Backtest!B444=""),"",Backtest!B444)</f>
        <v/>
      </c>
      <c r="B444" t="str">
        <f>IF(OR(Backtest!D444="",Backtest!C444=""),"",Backtest!C444)</f>
        <v/>
      </c>
      <c r="C444" t="str">
        <f>IF(OR(Backtest!D444="",Backtest!D444=""),"",Backtest!D444)</f>
        <v/>
      </c>
      <c r="D444" t="str">
        <f>IF(OR(Backtest!D444="",Backtest!E444=""),"",Backtest!E444)</f>
        <v/>
      </c>
      <c r="E444" t="str">
        <f>IF(OR(Backtest!D444="",Backtest!F444=""),"",Backtest!F444)</f>
        <v/>
      </c>
      <c r="F444" t="str" s="4">
        <f>IF(OR(Backtest!D444="",Backtest!H444=""),"",Backtest!H444)</f>
        <v/>
      </c>
      <c r="G444" t="str" s="4">
        <f>IF(OR(Backtest!D444="",Backtest!I444=""),"",Backtest!I444)</f>
        <v/>
      </c>
      <c r="H444" t="str" s="4">
        <f>IF(OR(Backtest!D444="",Backtest!J444=""),"",Backtest!J444)</f>
        <v/>
      </c>
      <c r="I444" t="str" s="6">
        <f>IF(OR(Backtest!D444="",Backtest!H444="",Backtest!I444=""),"",ROUNDDOWN(ROUND(Resumen!$B$27/ABS(Backtest!H444-Backtest!I444),6),0))</f>
        <v/>
      </c>
      <c r="J444" t="str" s="4">
        <f>IF(Backtest!Q444="","",ROUND(Backtest!Q444*Resumen!$B$27,2))</f>
        <v/>
      </c>
      <c r="K444" t="str">
        <f>IF(OR(Backtest!D444="",Backtest!N444=""),"",Backtest!N444)</f>
        <v/>
      </c>
      <c r="L444" t="str" s="8">
        <f>IF(Backtest!D444="","",TRIM("Backtest manual. "&amp;Backtest!O444))</f>
        <v/>
      </c>
      <c r="M444" t="str" s="8">
        <f>IF(Backtest!D444="","","Demo")</f>
        <v/>
      </c>
    </row>
    <row r="445">
      <c r="A445" t="str" s="10">
        <f>IF(OR(Backtest!D445="",Backtest!B445=""),"",Backtest!B445)</f>
        <v/>
      </c>
      <c r="B445" t="str">
        <f>IF(OR(Backtest!D445="",Backtest!C445=""),"",Backtest!C445)</f>
        <v/>
      </c>
      <c r="C445" t="str">
        <f>IF(OR(Backtest!D445="",Backtest!D445=""),"",Backtest!D445)</f>
        <v/>
      </c>
      <c r="D445" t="str">
        <f>IF(OR(Backtest!D445="",Backtest!E445=""),"",Backtest!E445)</f>
        <v/>
      </c>
      <c r="E445" t="str">
        <f>IF(OR(Backtest!D445="",Backtest!F445=""),"",Backtest!F445)</f>
        <v/>
      </c>
      <c r="F445" t="str" s="4">
        <f>IF(OR(Backtest!D445="",Backtest!H445=""),"",Backtest!H445)</f>
        <v/>
      </c>
      <c r="G445" t="str" s="4">
        <f>IF(OR(Backtest!D445="",Backtest!I445=""),"",Backtest!I445)</f>
        <v/>
      </c>
      <c r="H445" t="str" s="4">
        <f>IF(OR(Backtest!D445="",Backtest!J445=""),"",Backtest!J445)</f>
        <v/>
      </c>
      <c r="I445" t="str" s="6">
        <f>IF(OR(Backtest!D445="",Backtest!H445="",Backtest!I445=""),"",ROUNDDOWN(ROUND(Resumen!$B$27/ABS(Backtest!H445-Backtest!I445),6),0))</f>
        <v/>
      </c>
      <c r="J445" t="str" s="4">
        <f>IF(Backtest!Q445="","",ROUND(Backtest!Q445*Resumen!$B$27,2))</f>
        <v/>
      </c>
      <c r="K445" t="str">
        <f>IF(OR(Backtest!D445="",Backtest!N445=""),"",Backtest!N445)</f>
        <v/>
      </c>
      <c r="L445" t="str" s="8">
        <f>IF(Backtest!D445="","",TRIM("Backtest manual. "&amp;Backtest!O445))</f>
        <v/>
      </c>
      <c r="M445" t="str" s="8">
        <f>IF(Backtest!D445="","","Demo")</f>
        <v/>
      </c>
    </row>
    <row r="446">
      <c r="A446" t="str" s="10">
        <f>IF(OR(Backtest!D446="",Backtest!B446=""),"",Backtest!B446)</f>
        <v/>
      </c>
      <c r="B446" t="str">
        <f>IF(OR(Backtest!D446="",Backtest!C446=""),"",Backtest!C446)</f>
        <v/>
      </c>
      <c r="C446" t="str">
        <f>IF(OR(Backtest!D446="",Backtest!D446=""),"",Backtest!D446)</f>
        <v/>
      </c>
      <c r="D446" t="str">
        <f>IF(OR(Backtest!D446="",Backtest!E446=""),"",Backtest!E446)</f>
        <v/>
      </c>
      <c r="E446" t="str">
        <f>IF(OR(Backtest!D446="",Backtest!F446=""),"",Backtest!F446)</f>
        <v/>
      </c>
      <c r="F446" t="str" s="4">
        <f>IF(OR(Backtest!D446="",Backtest!H446=""),"",Backtest!H446)</f>
        <v/>
      </c>
      <c r="G446" t="str" s="4">
        <f>IF(OR(Backtest!D446="",Backtest!I446=""),"",Backtest!I446)</f>
        <v/>
      </c>
      <c r="H446" t="str" s="4">
        <f>IF(OR(Backtest!D446="",Backtest!J446=""),"",Backtest!J446)</f>
        <v/>
      </c>
      <c r="I446" t="str" s="6">
        <f>IF(OR(Backtest!D446="",Backtest!H446="",Backtest!I446=""),"",ROUNDDOWN(ROUND(Resumen!$B$27/ABS(Backtest!H446-Backtest!I446),6),0))</f>
        <v/>
      </c>
      <c r="J446" t="str" s="4">
        <f>IF(Backtest!Q446="","",ROUND(Backtest!Q446*Resumen!$B$27,2))</f>
        <v/>
      </c>
      <c r="K446" t="str">
        <f>IF(OR(Backtest!D446="",Backtest!N446=""),"",Backtest!N446)</f>
        <v/>
      </c>
      <c r="L446" t="str" s="8">
        <f>IF(Backtest!D446="","",TRIM("Backtest manual. "&amp;Backtest!O446))</f>
        <v/>
      </c>
      <c r="M446" t="str" s="8">
        <f>IF(Backtest!D446="","","Demo")</f>
        <v/>
      </c>
    </row>
    <row r="447">
      <c r="A447" t="str" s="10">
        <f>IF(OR(Backtest!D447="",Backtest!B447=""),"",Backtest!B447)</f>
        <v/>
      </c>
      <c r="B447" t="str">
        <f>IF(OR(Backtest!D447="",Backtest!C447=""),"",Backtest!C447)</f>
        <v/>
      </c>
      <c r="C447" t="str">
        <f>IF(OR(Backtest!D447="",Backtest!D447=""),"",Backtest!D447)</f>
        <v/>
      </c>
      <c r="D447" t="str">
        <f>IF(OR(Backtest!D447="",Backtest!E447=""),"",Backtest!E447)</f>
        <v/>
      </c>
      <c r="E447" t="str">
        <f>IF(OR(Backtest!D447="",Backtest!F447=""),"",Backtest!F447)</f>
        <v/>
      </c>
      <c r="F447" t="str" s="4">
        <f>IF(OR(Backtest!D447="",Backtest!H447=""),"",Backtest!H447)</f>
        <v/>
      </c>
      <c r="G447" t="str" s="4">
        <f>IF(OR(Backtest!D447="",Backtest!I447=""),"",Backtest!I447)</f>
        <v/>
      </c>
      <c r="H447" t="str" s="4">
        <f>IF(OR(Backtest!D447="",Backtest!J447=""),"",Backtest!J447)</f>
        <v/>
      </c>
      <c r="I447" t="str" s="6">
        <f>IF(OR(Backtest!D447="",Backtest!H447="",Backtest!I447=""),"",ROUNDDOWN(ROUND(Resumen!$B$27/ABS(Backtest!H447-Backtest!I447),6),0))</f>
        <v/>
      </c>
      <c r="J447" t="str" s="4">
        <f>IF(Backtest!Q447="","",ROUND(Backtest!Q447*Resumen!$B$27,2))</f>
        <v/>
      </c>
      <c r="K447" t="str">
        <f>IF(OR(Backtest!D447="",Backtest!N447=""),"",Backtest!N447)</f>
        <v/>
      </c>
      <c r="L447" t="str" s="8">
        <f>IF(Backtest!D447="","",TRIM("Backtest manual. "&amp;Backtest!O447))</f>
        <v/>
      </c>
      <c r="M447" t="str" s="8">
        <f>IF(Backtest!D447="","","Demo")</f>
        <v/>
      </c>
    </row>
    <row r="448">
      <c r="A448" t="str" s="10">
        <f>IF(OR(Backtest!D448="",Backtest!B448=""),"",Backtest!B448)</f>
        <v/>
      </c>
      <c r="B448" t="str">
        <f>IF(OR(Backtest!D448="",Backtest!C448=""),"",Backtest!C448)</f>
        <v/>
      </c>
      <c r="C448" t="str">
        <f>IF(OR(Backtest!D448="",Backtest!D448=""),"",Backtest!D448)</f>
        <v/>
      </c>
      <c r="D448" t="str">
        <f>IF(OR(Backtest!D448="",Backtest!E448=""),"",Backtest!E448)</f>
        <v/>
      </c>
      <c r="E448" t="str">
        <f>IF(OR(Backtest!D448="",Backtest!F448=""),"",Backtest!F448)</f>
        <v/>
      </c>
      <c r="F448" t="str" s="4">
        <f>IF(OR(Backtest!D448="",Backtest!H448=""),"",Backtest!H448)</f>
        <v/>
      </c>
      <c r="G448" t="str" s="4">
        <f>IF(OR(Backtest!D448="",Backtest!I448=""),"",Backtest!I448)</f>
        <v/>
      </c>
      <c r="H448" t="str" s="4">
        <f>IF(OR(Backtest!D448="",Backtest!J448=""),"",Backtest!J448)</f>
        <v/>
      </c>
      <c r="I448" t="str" s="6">
        <f>IF(OR(Backtest!D448="",Backtest!H448="",Backtest!I448=""),"",ROUNDDOWN(ROUND(Resumen!$B$27/ABS(Backtest!H448-Backtest!I448),6),0))</f>
        <v/>
      </c>
      <c r="J448" t="str" s="4">
        <f>IF(Backtest!Q448="","",ROUND(Backtest!Q448*Resumen!$B$27,2))</f>
        <v/>
      </c>
      <c r="K448" t="str">
        <f>IF(OR(Backtest!D448="",Backtest!N448=""),"",Backtest!N448)</f>
        <v/>
      </c>
      <c r="L448" t="str" s="8">
        <f>IF(Backtest!D448="","",TRIM("Backtest manual. "&amp;Backtest!O448))</f>
        <v/>
      </c>
      <c r="M448" t="str" s="8">
        <f>IF(Backtest!D448="","","Demo")</f>
        <v/>
      </c>
    </row>
    <row r="449">
      <c r="A449" t="str" s="10">
        <f>IF(OR(Backtest!D449="",Backtest!B449=""),"",Backtest!B449)</f>
        <v/>
      </c>
      <c r="B449" t="str">
        <f>IF(OR(Backtest!D449="",Backtest!C449=""),"",Backtest!C449)</f>
        <v/>
      </c>
      <c r="C449" t="str">
        <f>IF(OR(Backtest!D449="",Backtest!D449=""),"",Backtest!D449)</f>
        <v/>
      </c>
      <c r="D449" t="str">
        <f>IF(OR(Backtest!D449="",Backtest!E449=""),"",Backtest!E449)</f>
        <v/>
      </c>
      <c r="E449" t="str">
        <f>IF(OR(Backtest!D449="",Backtest!F449=""),"",Backtest!F449)</f>
        <v/>
      </c>
      <c r="F449" t="str" s="4">
        <f>IF(OR(Backtest!D449="",Backtest!H449=""),"",Backtest!H449)</f>
        <v/>
      </c>
      <c r="G449" t="str" s="4">
        <f>IF(OR(Backtest!D449="",Backtest!I449=""),"",Backtest!I449)</f>
        <v/>
      </c>
      <c r="H449" t="str" s="4">
        <f>IF(OR(Backtest!D449="",Backtest!J449=""),"",Backtest!J449)</f>
        <v/>
      </c>
      <c r="I449" t="str" s="6">
        <f>IF(OR(Backtest!D449="",Backtest!H449="",Backtest!I449=""),"",ROUNDDOWN(ROUND(Resumen!$B$27/ABS(Backtest!H449-Backtest!I449),6),0))</f>
        <v/>
      </c>
      <c r="J449" t="str" s="4">
        <f>IF(Backtest!Q449="","",ROUND(Backtest!Q449*Resumen!$B$27,2))</f>
        <v/>
      </c>
      <c r="K449" t="str">
        <f>IF(OR(Backtest!D449="",Backtest!N449=""),"",Backtest!N449)</f>
        <v/>
      </c>
      <c r="L449" t="str" s="8">
        <f>IF(Backtest!D449="","",TRIM("Backtest manual. "&amp;Backtest!O449))</f>
        <v/>
      </c>
      <c r="M449" t="str" s="8">
        <f>IF(Backtest!D449="","","Demo")</f>
        <v/>
      </c>
    </row>
    <row r="450">
      <c r="A450" t="str" s="10">
        <f>IF(OR(Backtest!D450="",Backtest!B450=""),"",Backtest!B450)</f>
        <v/>
      </c>
      <c r="B450" t="str">
        <f>IF(OR(Backtest!D450="",Backtest!C450=""),"",Backtest!C450)</f>
        <v/>
      </c>
      <c r="C450" t="str">
        <f>IF(OR(Backtest!D450="",Backtest!D450=""),"",Backtest!D450)</f>
        <v/>
      </c>
      <c r="D450" t="str">
        <f>IF(OR(Backtest!D450="",Backtest!E450=""),"",Backtest!E450)</f>
        <v/>
      </c>
      <c r="E450" t="str">
        <f>IF(OR(Backtest!D450="",Backtest!F450=""),"",Backtest!F450)</f>
        <v/>
      </c>
      <c r="F450" t="str" s="4">
        <f>IF(OR(Backtest!D450="",Backtest!H450=""),"",Backtest!H450)</f>
        <v/>
      </c>
      <c r="G450" t="str" s="4">
        <f>IF(OR(Backtest!D450="",Backtest!I450=""),"",Backtest!I450)</f>
        <v/>
      </c>
      <c r="H450" t="str" s="4">
        <f>IF(OR(Backtest!D450="",Backtest!J450=""),"",Backtest!J450)</f>
        <v/>
      </c>
      <c r="I450" t="str" s="6">
        <f>IF(OR(Backtest!D450="",Backtest!H450="",Backtest!I450=""),"",ROUNDDOWN(ROUND(Resumen!$B$27/ABS(Backtest!H450-Backtest!I450),6),0))</f>
        <v/>
      </c>
      <c r="J450" t="str" s="4">
        <f>IF(Backtest!Q450="","",ROUND(Backtest!Q450*Resumen!$B$27,2))</f>
        <v/>
      </c>
      <c r="K450" t="str">
        <f>IF(OR(Backtest!D450="",Backtest!N450=""),"",Backtest!N450)</f>
        <v/>
      </c>
      <c r="L450" t="str" s="8">
        <f>IF(Backtest!D450="","",TRIM("Backtest manual. "&amp;Backtest!O450))</f>
        <v/>
      </c>
      <c r="M450" t="str" s="8">
        <f>IF(Backtest!D450="","","Demo")</f>
        <v/>
      </c>
    </row>
    <row r="451">
      <c r="A451" t="str" s="10">
        <f>IF(OR(Backtest!D451="",Backtest!B451=""),"",Backtest!B451)</f>
        <v/>
      </c>
      <c r="B451" t="str">
        <f>IF(OR(Backtest!D451="",Backtest!C451=""),"",Backtest!C451)</f>
        <v/>
      </c>
      <c r="C451" t="str">
        <f>IF(OR(Backtest!D451="",Backtest!D451=""),"",Backtest!D451)</f>
        <v/>
      </c>
      <c r="D451" t="str">
        <f>IF(OR(Backtest!D451="",Backtest!E451=""),"",Backtest!E451)</f>
        <v/>
      </c>
      <c r="E451" t="str">
        <f>IF(OR(Backtest!D451="",Backtest!F451=""),"",Backtest!F451)</f>
        <v/>
      </c>
      <c r="F451" t="str" s="4">
        <f>IF(OR(Backtest!D451="",Backtest!H451=""),"",Backtest!H451)</f>
        <v/>
      </c>
      <c r="G451" t="str" s="4">
        <f>IF(OR(Backtest!D451="",Backtest!I451=""),"",Backtest!I451)</f>
        <v/>
      </c>
      <c r="H451" t="str" s="4">
        <f>IF(OR(Backtest!D451="",Backtest!J451=""),"",Backtest!J451)</f>
        <v/>
      </c>
      <c r="I451" t="str" s="6">
        <f>IF(OR(Backtest!D451="",Backtest!H451="",Backtest!I451=""),"",ROUNDDOWN(ROUND(Resumen!$B$27/ABS(Backtest!H451-Backtest!I451),6),0))</f>
        <v/>
      </c>
      <c r="J451" t="str" s="4">
        <f>IF(Backtest!Q451="","",ROUND(Backtest!Q451*Resumen!$B$27,2))</f>
        <v/>
      </c>
      <c r="K451" t="str">
        <f>IF(OR(Backtest!D451="",Backtest!N451=""),"",Backtest!N451)</f>
        <v/>
      </c>
      <c r="L451" t="str" s="8">
        <f>IF(Backtest!D451="","",TRIM("Backtest manual. "&amp;Backtest!O451))</f>
        <v/>
      </c>
      <c r="M451" t="str" s="8">
        <f>IF(Backtest!D451="","","Demo")</f>
        <v/>
      </c>
    </row>
    <row r="452">
      <c r="A452" t="str" s="10">
        <f>IF(OR(Backtest!D452="",Backtest!B452=""),"",Backtest!B452)</f>
        <v/>
      </c>
      <c r="B452" t="str">
        <f>IF(OR(Backtest!D452="",Backtest!C452=""),"",Backtest!C452)</f>
        <v/>
      </c>
      <c r="C452" t="str">
        <f>IF(OR(Backtest!D452="",Backtest!D452=""),"",Backtest!D452)</f>
        <v/>
      </c>
      <c r="D452" t="str">
        <f>IF(OR(Backtest!D452="",Backtest!E452=""),"",Backtest!E452)</f>
        <v/>
      </c>
      <c r="E452" t="str">
        <f>IF(OR(Backtest!D452="",Backtest!F452=""),"",Backtest!F452)</f>
        <v/>
      </c>
      <c r="F452" t="str" s="4">
        <f>IF(OR(Backtest!D452="",Backtest!H452=""),"",Backtest!H452)</f>
        <v/>
      </c>
      <c r="G452" t="str" s="4">
        <f>IF(OR(Backtest!D452="",Backtest!I452=""),"",Backtest!I452)</f>
        <v/>
      </c>
      <c r="H452" t="str" s="4">
        <f>IF(OR(Backtest!D452="",Backtest!J452=""),"",Backtest!J452)</f>
        <v/>
      </c>
      <c r="I452" t="str" s="6">
        <f>IF(OR(Backtest!D452="",Backtest!H452="",Backtest!I452=""),"",ROUNDDOWN(ROUND(Resumen!$B$27/ABS(Backtest!H452-Backtest!I452),6),0))</f>
        <v/>
      </c>
      <c r="J452" t="str" s="4">
        <f>IF(Backtest!Q452="","",ROUND(Backtest!Q452*Resumen!$B$27,2))</f>
        <v/>
      </c>
      <c r="K452" t="str">
        <f>IF(OR(Backtest!D452="",Backtest!N452=""),"",Backtest!N452)</f>
        <v/>
      </c>
      <c r="L452" t="str" s="8">
        <f>IF(Backtest!D452="","",TRIM("Backtest manual. "&amp;Backtest!O452))</f>
        <v/>
      </c>
      <c r="M452" t="str" s="8">
        <f>IF(Backtest!D452="","","Demo")</f>
        <v/>
      </c>
    </row>
    <row r="453">
      <c r="A453" t="str" s="10">
        <f>IF(OR(Backtest!D453="",Backtest!B453=""),"",Backtest!B453)</f>
        <v/>
      </c>
      <c r="B453" t="str">
        <f>IF(OR(Backtest!D453="",Backtest!C453=""),"",Backtest!C453)</f>
        <v/>
      </c>
      <c r="C453" t="str">
        <f>IF(OR(Backtest!D453="",Backtest!D453=""),"",Backtest!D453)</f>
        <v/>
      </c>
      <c r="D453" t="str">
        <f>IF(OR(Backtest!D453="",Backtest!E453=""),"",Backtest!E453)</f>
        <v/>
      </c>
      <c r="E453" t="str">
        <f>IF(OR(Backtest!D453="",Backtest!F453=""),"",Backtest!F453)</f>
        <v/>
      </c>
      <c r="F453" t="str" s="4">
        <f>IF(OR(Backtest!D453="",Backtest!H453=""),"",Backtest!H453)</f>
        <v/>
      </c>
      <c r="G453" t="str" s="4">
        <f>IF(OR(Backtest!D453="",Backtest!I453=""),"",Backtest!I453)</f>
        <v/>
      </c>
      <c r="H453" t="str" s="4">
        <f>IF(OR(Backtest!D453="",Backtest!J453=""),"",Backtest!J453)</f>
        <v/>
      </c>
      <c r="I453" t="str" s="6">
        <f>IF(OR(Backtest!D453="",Backtest!H453="",Backtest!I453=""),"",ROUNDDOWN(ROUND(Resumen!$B$27/ABS(Backtest!H453-Backtest!I453),6),0))</f>
        <v/>
      </c>
      <c r="J453" t="str" s="4">
        <f>IF(Backtest!Q453="","",ROUND(Backtest!Q453*Resumen!$B$27,2))</f>
        <v/>
      </c>
      <c r="K453" t="str">
        <f>IF(OR(Backtest!D453="",Backtest!N453=""),"",Backtest!N453)</f>
        <v/>
      </c>
      <c r="L453" t="str" s="8">
        <f>IF(Backtest!D453="","",TRIM("Backtest manual. "&amp;Backtest!O453))</f>
        <v/>
      </c>
      <c r="M453" t="str" s="8">
        <f>IF(Backtest!D453="","","Demo")</f>
        <v/>
      </c>
    </row>
    <row r="454">
      <c r="A454" t="str" s="10">
        <f>IF(OR(Backtest!D454="",Backtest!B454=""),"",Backtest!B454)</f>
        <v/>
      </c>
      <c r="B454" t="str">
        <f>IF(OR(Backtest!D454="",Backtest!C454=""),"",Backtest!C454)</f>
        <v/>
      </c>
      <c r="C454" t="str">
        <f>IF(OR(Backtest!D454="",Backtest!D454=""),"",Backtest!D454)</f>
        <v/>
      </c>
      <c r="D454" t="str">
        <f>IF(OR(Backtest!D454="",Backtest!E454=""),"",Backtest!E454)</f>
        <v/>
      </c>
      <c r="E454" t="str">
        <f>IF(OR(Backtest!D454="",Backtest!F454=""),"",Backtest!F454)</f>
        <v/>
      </c>
      <c r="F454" t="str" s="4">
        <f>IF(OR(Backtest!D454="",Backtest!H454=""),"",Backtest!H454)</f>
        <v/>
      </c>
      <c r="G454" t="str" s="4">
        <f>IF(OR(Backtest!D454="",Backtest!I454=""),"",Backtest!I454)</f>
        <v/>
      </c>
      <c r="H454" t="str" s="4">
        <f>IF(OR(Backtest!D454="",Backtest!J454=""),"",Backtest!J454)</f>
        <v/>
      </c>
      <c r="I454" t="str" s="6">
        <f>IF(OR(Backtest!D454="",Backtest!H454="",Backtest!I454=""),"",ROUNDDOWN(ROUND(Resumen!$B$27/ABS(Backtest!H454-Backtest!I454),6),0))</f>
        <v/>
      </c>
      <c r="J454" t="str" s="4">
        <f>IF(Backtest!Q454="","",ROUND(Backtest!Q454*Resumen!$B$27,2))</f>
        <v/>
      </c>
      <c r="K454" t="str">
        <f>IF(OR(Backtest!D454="",Backtest!N454=""),"",Backtest!N454)</f>
        <v/>
      </c>
      <c r="L454" t="str" s="8">
        <f>IF(Backtest!D454="","",TRIM("Backtest manual. "&amp;Backtest!O454))</f>
        <v/>
      </c>
      <c r="M454" t="str" s="8">
        <f>IF(Backtest!D454="","","Demo")</f>
        <v/>
      </c>
    </row>
    <row r="455">
      <c r="A455" t="str" s="10">
        <f>IF(OR(Backtest!D455="",Backtest!B455=""),"",Backtest!B455)</f>
        <v/>
      </c>
      <c r="B455" t="str">
        <f>IF(OR(Backtest!D455="",Backtest!C455=""),"",Backtest!C455)</f>
        <v/>
      </c>
      <c r="C455" t="str">
        <f>IF(OR(Backtest!D455="",Backtest!D455=""),"",Backtest!D455)</f>
        <v/>
      </c>
      <c r="D455" t="str">
        <f>IF(OR(Backtest!D455="",Backtest!E455=""),"",Backtest!E455)</f>
        <v/>
      </c>
      <c r="E455" t="str">
        <f>IF(OR(Backtest!D455="",Backtest!F455=""),"",Backtest!F455)</f>
        <v/>
      </c>
      <c r="F455" t="str" s="4">
        <f>IF(OR(Backtest!D455="",Backtest!H455=""),"",Backtest!H455)</f>
        <v/>
      </c>
      <c r="G455" t="str" s="4">
        <f>IF(OR(Backtest!D455="",Backtest!I455=""),"",Backtest!I455)</f>
        <v/>
      </c>
      <c r="H455" t="str" s="4">
        <f>IF(OR(Backtest!D455="",Backtest!J455=""),"",Backtest!J455)</f>
        <v/>
      </c>
      <c r="I455" t="str" s="6">
        <f>IF(OR(Backtest!D455="",Backtest!H455="",Backtest!I455=""),"",ROUNDDOWN(ROUND(Resumen!$B$27/ABS(Backtest!H455-Backtest!I455),6),0))</f>
        <v/>
      </c>
      <c r="J455" t="str" s="4">
        <f>IF(Backtest!Q455="","",ROUND(Backtest!Q455*Resumen!$B$27,2))</f>
        <v/>
      </c>
      <c r="K455" t="str">
        <f>IF(OR(Backtest!D455="",Backtest!N455=""),"",Backtest!N455)</f>
        <v/>
      </c>
      <c r="L455" t="str" s="8">
        <f>IF(Backtest!D455="","",TRIM("Backtest manual. "&amp;Backtest!O455))</f>
        <v/>
      </c>
      <c r="M455" t="str" s="8">
        <f>IF(Backtest!D455="","","Demo")</f>
        <v/>
      </c>
    </row>
    <row r="456">
      <c r="A456" t="str" s="10">
        <f>IF(OR(Backtest!D456="",Backtest!B456=""),"",Backtest!B456)</f>
        <v/>
      </c>
      <c r="B456" t="str">
        <f>IF(OR(Backtest!D456="",Backtest!C456=""),"",Backtest!C456)</f>
        <v/>
      </c>
      <c r="C456" t="str">
        <f>IF(OR(Backtest!D456="",Backtest!D456=""),"",Backtest!D456)</f>
        <v/>
      </c>
      <c r="D456" t="str">
        <f>IF(OR(Backtest!D456="",Backtest!E456=""),"",Backtest!E456)</f>
        <v/>
      </c>
      <c r="E456" t="str">
        <f>IF(OR(Backtest!D456="",Backtest!F456=""),"",Backtest!F456)</f>
        <v/>
      </c>
      <c r="F456" t="str" s="4">
        <f>IF(OR(Backtest!D456="",Backtest!H456=""),"",Backtest!H456)</f>
        <v/>
      </c>
      <c r="G456" t="str" s="4">
        <f>IF(OR(Backtest!D456="",Backtest!I456=""),"",Backtest!I456)</f>
        <v/>
      </c>
      <c r="H456" t="str" s="4">
        <f>IF(OR(Backtest!D456="",Backtest!J456=""),"",Backtest!J456)</f>
        <v/>
      </c>
      <c r="I456" t="str" s="6">
        <f>IF(OR(Backtest!D456="",Backtest!H456="",Backtest!I456=""),"",ROUNDDOWN(ROUND(Resumen!$B$27/ABS(Backtest!H456-Backtest!I456),6),0))</f>
        <v/>
      </c>
      <c r="J456" t="str" s="4">
        <f>IF(Backtest!Q456="","",ROUND(Backtest!Q456*Resumen!$B$27,2))</f>
        <v/>
      </c>
      <c r="K456" t="str">
        <f>IF(OR(Backtest!D456="",Backtest!N456=""),"",Backtest!N456)</f>
        <v/>
      </c>
      <c r="L456" t="str" s="8">
        <f>IF(Backtest!D456="","",TRIM("Backtest manual. "&amp;Backtest!O456))</f>
        <v/>
      </c>
      <c r="M456" t="str" s="8">
        <f>IF(Backtest!D456="","","Demo")</f>
        <v/>
      </c>
    </row>
    <row r="457">
      <c r="A457" t="str" s="10">
        <f>IF(OR(Backtest!D457="",Backtest!B457=""),"",Backtest!B457)</f>
        <v/>
      </c>
      <c r="B457" t="str">
        <f>IF(OR(Backtest!D457="",Backtest!C457=""),"",Backtest!C457)</f>
        <v/>
      </c>
      <c r="C457" t="str">
        <f>IF(OR(Backtest!D457="",Backtest!D457=""),"",Backtest!D457)</f>
        <v/>
      </c>
      <c r="D457" t="str">
        <f>IF(OR(Backtest!D457="",Backtest!E457=""),"",Backtest!E457)</f>
        <v/>
      </c>
      <c r="E457" t="str">
        <f>IF(OR(Backtest!D457="",Backtest!F457=""),"",Backtest!F457)</f>
        <v/>
      </c>
      <c r="F457" t="str" s="4">
        <f>IF(OR(Backtest!D457="",Backtest!H457=""),"",Backtest!H457)</f>
        <v/>
      </c>
      <c r="G457" t="str" s="4">
        <f>IF(OR(Backtest!D457="",Backtest!I457=""),"",Backtest!I457)</f>
        <v/>
      </c>
      <c r="H457" t="str" s="4">
        <f>IF(OR(Backtest!D457="",Backtest!J457=""),"",Backtest!J457)</f>
        <v/>
      </c>
      <c r="I457" t="str" s="6">
        <f>IF(OR(Backtest!D457="",Backtest!H457="",Backtest!I457=""),"",ROUNDDOWN(ROUND(Resumen!$B$27/ABS(Backtest!H457-Backtest!I457),6),0))</f>
        <v/>
      </c>
      <c r="J457" t="str" s="4">
        <f>IF(Backtest!Q457="","",ROUND(Backtest!Q457*Resumen!$B$27,2))</f>
        <v/>
      </c>
      <c r="K457" t="str">
        <f>IF(OR(Backtest!D457="",Backtest!N457=""),"",Backtest!N457)</f>
        <v/>
      </c>
      <c r="L457" t="str" s="8">
        <f>IF(Backtest!D457="","",TRIM("Backtest manual. "&amp;Backtest!O457))</f>
        <v/>
      </c>
      <c r="M457" t="str" s="8">
        <f>IF(Backtest!D457="","","Demo")</f>
        <v/>
      </c>
    </row>
    <row r="458">
      <c r="A458" t="str" s="10">
        <f>IF(OR(Backtest!D458="",Backtest!B458=""),"",Backtest!B458)</f>
        <v/>
      </c>
      <c r="B458" t="str">
        <f>IF(OR(Backtest!D458="",Backtest!C458=""),"",Backtest!C458)</f>
        <v/>
      </c>
      <c r="C458" t="str">
        <f>IF(OR(Backtest!D458="",Backtest!D458=""),"",Backtest!D458)</f>
        <v/>
      </c>
      <c r="D458" t="str">
        <f>IF(OR(Backtest!D458="",Backtest!E458=""),"",Backtest!E458)</f>
        <v/>
      </c>
      <c r="E458" t="str">
        <f>IF(OR(Backtest!D458="",Backtest!F458=""),"",Backtest!F458)</f>
        <v/>
      </c>
      <c r="F458" t="str" s="4">
        <f>IF(OR(Backtest!D458="",Backtest!H458=""),"",Backtest!H458)</f>
        <v/>
      </c>
      <c r="G458" t="str" s="4">
        <f>IF(OR(Backtest!D458="",Backtest!I458=""),"",Backtest!I458)</f>
        <v/>
      </c>
      <c r="H458" t="str" s="4">
        <f>IF(OR(Backtest!D458="",Backtest!J458=""),"",Backtest!J458)</f>
        <v/>
      </c>
      <c r="I458" t="str" s="6">
        <f>IF(OR(Backtest!D458="",Backtest!H458="",Backtest!I458=""),"",ROUNDDOWN(ROUND(Resumen!$B$27/ABS(Backtest!H458-Backtest!I458),6),0))</f>
        <v/>
      </c>
      <c r="J458" t="str" s="4">
        <f>IF(Backtest!Q458="","",ROUND(Backtest!Q458*Resumen!$B$27,2))</f>
        <v/>
      </c>
      <c r="K458" t="str">
        <f>IF(OR(Backtest!D458="",Backtest!N458=""),"",Backtest!N458)</f>
        <v/>
      </c>
      <c r="L458" t="str" s="8">
        <f>IF(Backtest!D458="","",TRIM("Backtest manual. "&amp;Backtest!O458))</f>
        <v/>
      </c>
      <c r="M458" t="str" s="8">
        <f>IF(Backtest!D458="","","Demo")</f>
        <v/>
      </c>
    </row>
    <row r="459">
      <c r="A459" t="str" s="10">
        <f>IF(OR(Backtest!D459="",Backtest!B459=""),"",Backtest!B459)</f>
        <v/>
      </c>
      <c r="B459" t="str">
        <f>IF(OR(Backtest!D459="",Backtest!C459=""),"",Backtest!C459)</f>
        <v/>
      </c>
      <c r="C459" t="str">
        <f>IF(OR(Backtest!D459="",Backtest!D459=""),"",Backtest!D459)</f>
        <v/>
      </c>
      <c r="D459" t="str">
        <f>IF(OR(Backtest!D459="",Backtest!E459=""),"",Backtest!E459)</f>
        <v/>
      </c>
      <c r="E459" t="str">
        <f>IF(OR(Backtest!D459="",Backtest!F459=""),"",Backtest!F459)</f>
        <v/>
      </c>
      <c r="F459" t="str" s="4">
        <f>IF(OR(Backtest!D459="",Backtest!H459=""),"",Backtest!H459)</f>
        <v/>
      </c>
      <c r="G459" t="str" s="4">
        <f>IF(OR(Backtest!D459="",Backtest!I459=""),"",Backtest!I459)</f>
        <v/>
      </c>
      <c r="H459" t="str" s="4">
        <f>IF(OR(Backtest!D459="",Backtest!J459=""),"",Backtest!J459)</f>
        <v/>
      </c>
      <c r="I459" t="str" s="6">
        <f>IF(OR(Backtest!D459="",Backtest!H459="",Backtest!I459=""),"",ROUNDDOWN(ROUND(Resumen!$B$27/ABS(Backtest!H459-Backtest!I459),6),0))</f>
        <v/>
      </c>
      <c r="J459" t="str" s="4">
        <f>IF(Backtest!Q459="","",ROUND(Backtest!Q459*Resumen!$B$27,2))</f>
        <v/>
      </c>
      <c r="K459" t="str">
        <f>IF(OR(Backtest!D459="",Backtest!N459=""),"",Backtest!N459)</f>
        <v/>
      </c>
      <c r="L459" t="str" s="8">
        <f>IF(Backtest!D459="","",TRIM("Backtest manual. "&amp;Backtest!O459))</f>
        <v/>
      </c>
      <c r="M459" t="str" s="8">
        <f>IF(Backtest!D459="","","Demo")</f>
        <v/>
      </c>
    </row>
    <row r="460">
      <c r="A460" t="str" s="10">
        <f>IF(OR(Backtest!D460="",Backtest!B460=""),"",Backtest!B460)</f>
        <v/>
      </c>
      <c r="B460" t="str">
        <f>IF(OR(Backtest!D460="",Backtest!C460=""),"",Backtest!C460)</f>
        <v/>
      </c>
      <c r="C460" t="str">
        <f>IF(OR(Backtest!D460="",Backtest!D460=""),"",Backtest!D460)</f>
        <v/>
      </c>
      <c r="D460" t="str">
        <f>IF(OR(Backtest!D460="",Backtest!E460=""),"",Backtest!E460)</f>
        <v/>
      </c>
      <c r="E460" t="str">
        <f>IF(OR(Backtest!D460="",Backtest!F460=""),"",Backtest!F460)</f>
        <v/>
      </c>
      <c r="F460" t="str" s="4">
        <f>IF(OR(Backtest!D460="",Backtest!H460=""),"",Backtest!H460)</f>
        <v/>
      </c>
      <c r="G460" t="str" s="4">
        <f>IF(OR(Backtest!D460="",Backtest!I460=""),"",Backtest!I460)</f>
        <v/>
      </c>
      <c r="H460" t="str" s="4">
        <f>IF(OR(Backtest!D460="",Backtest!J460=""),"",Backtest!J460)</f>
        <v/>
      </c>
      <c r="I460" t="str" s="6">
        <f>IF(OR(Backtest!D460="",Backtest!H460="",Backtest!I460=""),"",ROUNDDOWN(ROUND(Resumen!$B$27/ABS(Backtest!H460-Backtest!I460),6),0))</f>
        <v/>
      </c>
      <c r="J460" t="str" s="4">
        <f>IF(Backtest!Q460="","",ROUND(Backtest!Q460*Resumen!$B$27,2))</f>
        <v/>
      </c>
      <c r="K460" t="str">
        <f>IF(OR(Backtest!D460="",Backtest!N460=""),"",Backtest!N460)</f>
        <v/>
      </c>
      <c r="L460" t="str" s="8">
        <f>IF(Backtest!D460="","",TRIM("Backtest manual. "&amp;Backtest!O460))</f>
        <v/>
      </c>
      <c r="M460" t="str" s="8">
        <f>IF(Backtest!D460="","","Demo")</f>
        <v/>
      </c>
    </row>
    <row r="461">
      <c r="A461" t="str" s="10">
        <f>IF(OR(Backtest!D461="",Backtest!B461=""),"",Backtest!B461)</f>
        <v/>
      </c>
      <c r="B461" t="str">
        <f>IF(OR(Backtest!D461="",Backtest!C461=""),"",Backtest!C461)</f>
        <v/>
      </c>
      <c r="C461" t="str">
        <f>IF(OR(Backtest!D461="",Backtest!D461=""),"",Backtest!D461)</f>
        <v/>
      </c>
      <c r="D461" t="str">
        <f>IF(OR(Backtest!D461="",Backtest!E461=""),"",Backtest!E461)</f>
        <v/>
      </c>
      <c r="E461" t="str">
        <f>IF(OR(Backtest!D461="",Backtest!F461=""),"",Backtest!F461)</f>
        <v/>
      </c>
      <c r="F461" t="str" s="4">
        <f>IF(OR(Backtest!D461="",Backtest!H461=""),"",Backtest!H461)</f>
        <v/>
      </c>
      <c r="G461" t="str" s="4">
        <f>IF(OR(Backtest!D461="",Backtest!I461=""),"",Backtest!I461)</f>
        <v/>
      </c>
      <c r="H461" t="str" s="4">
        <f>IF(OR(Backtest!D461="",Backtest!J461=""),"",Backtest!J461)</f>
        <v/>
      </c>
      <c r="I461" t="str" s="6">
        <f>IF(OR(Backtest!D461="",Backtest!H461="",Backtest!I461=""),"",ROUNDDOWN(ROUND(Resumen!$B$27/ABS(Backtest!H461-Backtest!I461),6),0))</f>
        <v/>
      </c>
      <c r="J461" t="str" s="4">
        <f>IF(Backtest!Q461="","",ROUND(Backtest!Q461*Resumen!$B$27,2))</f>
        <v/>
      </c>
      <c r="K461" t="str">
        <f>IF(OR(Backtest!D461="",Backtest!N461=""),"",Backtest!N461)</f>
        <v/>
      </c>
      <c r="L461" t="str" s="8">
        <f>IF(Backtest!D461="","",TRIM("Backtest manual. "&amp;Backtest!O461))</f>
        <v/>
      </c>
      <c r="M461" t="str" s="8">
        <f>IF(Backtest!D461="","","Demo")</f>
        <v/>
      </c>
    </row>
    <row r="462">
      <c r="A462" t="str" s="10">
        <f>IF(OR(Backtest!D462="",Backtest!B462=""),"",Backtest!B462)</f>
        <v/>
      </c>
      <c r="B462" t="str">
        <f>IF(OR(Backtest!D462="",Backtest!C462=""),"",Backtest!C462)</f>
        <v/>
      </c>
      <c r="C462" t="str">
        <f>IF(OR(Backtest!D462="",Backtest!D462=""),"",Backtest!D462)</f>
        <v/>
      </c>
      <c r="D462" t="str">
        <f>IF(OR(Backtest!D462="",Backtest!E462=""),"",Backtest!E462)</f>
        <v/>
      </c>
      <c r="E462" t="str">
        <f>IF(OR(Backtest!D462="",Backtest!F462=""),"",Backtest!F462)</f>
        <v/>
      </c>
      <c r="F462" t="str" s="4">
        <f>IF(OR(Backtest!D462="",Backtest!H462=""),"",Backtest!H462)</f>
        <v/>
      </c>
      <c r="G462" t="str" s="4">
        <f>IF(OR(Backtest!D462="",Backtest!I462=""),"",Backtest!I462)</f>
        <v/>
      </c>
      <c r="H462" t="str" s="4">
        <f>IF(OR(Backtest!D462="",Backtest!J462=""),"",Backtest!J462)</f>
        <v/>
      </c>
      <c r="I462" t="str" s="6">
        <f>IF(OR(Backtest!D462="",Backtest!H462="",Backtest!I462=""),"",ROUNDDOWN(ROUND(Resumen!$B$27/ABS(Backtest!H462-Backtest!I462),6),0))</f>
        <v/>
      </c>
      <c r="J462" t="str" s="4">
        <f>IF(Backtest!Q462="","",ROUND(Backtest!Q462*Resumen!$B$27,2))</f>
        <v/>
      </c>
      <c r="K462" t="str">
        <f>IF(OR(Backtest!D462="",Backtest!N462=""),"",Backtest!N462)</f>
        <v/>
      </c>
      <c r="L462" t="str" s="8">
        <f>IF(Backtest!D462="","",TRIM("Backtest manual. "&amp;Backtest!O462))</f>
        <v/>
      </c>
      <c r="M462" t="str" s="8">
        <f>IF(Backtest!D462="","","Demo")</f>
        <v/>
      </c>
    </row>
    <row r="463">
      <c r="A463" t="str" s="10">
        <f>IF(OR(Backtest!D463="",Backtest!B463=""),"",Backtest!B463)</f>
        <v/>
      </c>
      <c r="B463" t="str">
        <f>IF(OR(Backtest!D463="",Backtest!C463=""),"",Backtest!C463)</f>
        <v/>
      </c>
      <c r="C463" t="str">
        <f>IF(OR(Backtest!D463="",Backtest!D463=""),"",Backtest!D463)</f>
        <v/>
      </c>
      <c r="D463" t="str">
        <f>IF(OR(Backtest!D463="",Backtest!E463=""),"",Backtest!E463)</f>
        <v/>
      </c>
      <c r="E463" t="str">
        <f>IF(OR(Backtest!D463="",Backtest!F463=""),"",Backtest!F463)</f>
        <v/>
      </c>
      <c r="F463" t="str" s="4">
        <f>IF(OR(Backtest!D463="",Backtest!H463=""),"",Backtest!H463)</f>
        <v/>
      </c>
      <c r="G463" t="str" s="4">
        <f>IF(OR(Backtest!D463="",Backtest!I463=""),"",Backtest!I463)</f>
        <v/>
      </c>
      <c r="H463" t="str" s="4">
        <f>IF(OR(Backtest!D463="",Backtest!J463=""),"",Backtest!J463)</f>
        <v/>
      </c>
      <c r="I463" t="str" s="6">
        <f>IF(OR(Backtest!D463="",Backtest!H463="",Backtest!I463=""),"",ROUNDDOWN(ROUND(Resumen!$B$27/ABS(Backtest!H463-Backtest!I463),6),0))</f>
        <v/>
      </c>
      <c r="J463" t="str" s="4">
        <f>IF(Backtest!Q463="","",ROUND(Backtest!Q463*Resumen!$B$27,2))</f>
        <v/>
      </c>
      <c r="K463" t="str">
        <f>IF(OR(Backtest!D463="",Backtest!N463=""),"",Backtest!N463)</f>
        <v/>
      </c>
      <c r="L463" t="str" s="8">
        <f>IF(Backtest!D463="","",TRIM("Backtest manual. "&amp;Backtest!O463))</f>
        <v/>
      </c>
      <c r="M463" t="str" s="8">
        <f>IF(Backtest!D463="","","Demo")</f>
        <v/>
      </c>
    </row>
    <row r="464">
      <c r="A464" t="str" s="10">
        <f>IF(OR(Backtest!D464="",Backtest!B464=""),"",Backtest!B464)</f>
        <v/>
      </c>
      <c r="B464" t="str">
        <f>IF(OR(Backtest!D464="",Backtest!C464=""),"",Backtest!C464)</f>
        <v/>
      </c>
      <c r="C464" t="str">
        <f>IF(OR(Backtest!D464="",Backtest!D464=""),"",Backtest!D464)</f>
        <v/>
      </c>
      <c r="D464" t="str">
        <f>IF(OR(Backtest!D464="",Backtest!E464=""),"",Backtest!E464)</f>
        <v/>
      </c>
      <c r="E464" t="str">
        <f>IF(OR(Backtest!D464="",Backtest!F464=""),"",Backtest!F464)</f>
        <v/>
      </c>
      <c r="F464" t="str" s="4">
        <f>IF(OR(Backtest!D464="",Backtest!H464=""),"",Backtest!H464)</f>
        <v/>
      </c>
      <c r="G464" t="str" s="4">
        <f>IF(OR(Backtest!D464="",Backtest!I464=""),"",Backtest!I464)</f>
        <v/>
      </c>
      <c r="H464" t="str" s="4">
        <f>IF(OR(Backtest!D464="",Backtest!J464=""),"",Backtest!J464)</f>
        <v/>
      </c>
      <c r="I464" t="str" s="6">
        <f>IF(OR(Backtest!D464="",Backtest!H464="",Backtest!I464=""),"",ROUNDDOWN(ROUND(Resumen!$B$27/ABS(Backtest!H464-Backtest!I464),6),0))</f>
        <v/>
      </c>
      <c r="J464" t="str" s="4">
        <f>IF(Backtest!Q464="","",ROUND(Backtest!Q464*Resumen!$B$27,2))</f>
        <v/>
      </c>
      <c r="K464" t="str">
        <f>IF(OR(Backtest!D464="",Backtest!N464=""),"",Backtest!N464)</f>
        <v/>
      </c>
      <c r="L464" t="str" s="8">
        <f>IF(Backtest!D464="","",TRIM("Backtest manual. "&amp;Backtest!O464))</f>
        <v/>
      </c>
      <c r="M464" t="str" s="8">
        <f>IF(Backtest!D464="","","Demo")</f>
        <v/>
      </c>
    </row>
    <row r="465">
      <c r="A465" t="str" s="10">
        <f>IF(OR(Backtest!D465="",Backtest!B465=""),"",Backtest!B465)</f>
        <v/>
      </c>
      <c r="B465" t="str">
        <f>IF(OR(Backtest!D465="",Backtest!C465=""),"",Backtest!C465)</f>
        <v/>
      </c>
      <c r="C465" t="str">
        <f>IF(OR(Backtest!D465="",Backtest!D465=""),"",Backtest!D465)</f>
        <v/>
      </c>
      <c r="D465" t="str">
        <f>IF(OR(Backtest!D465="",Backtest!E465=""),"",Backtest!E465)</f>
        <v/>
      </c>
      <c r="E465" t="str">
        <f>IF(OR(Backtest!D465="",Backtest!F465=""),"",Backtest!F465)</f>
        <v/>
      </c>
      <c r="F465" t="str" s="4">
        <f>IF(OR(Backtest!D465="",Backtest!H465=""),"",Backtest!H465)</f>
        <v/>
      </c>
      <c r="G465" t="str" s="4">
        <f>IF(OR(Backtest!D465="",Backtest!I465=""),"",Backtest!I465)</f>
        <v/>
      </c>
      <c r="H465" t="str" s="4">
        <f>IF(OR(Backtest!D465="",Backtest!J465=""),"",Backtest!J465)</f>
        <v/>
      </c>
      <c r="I465" t="str" s="6">
        <f>IF(OR(Backtest!D465="",Backtest!H465="",Backtest!I465=""),"",ROUNDDOWN(ROUND(Resumen!$B$27/ABS(Backtest!H465-Backtest!I465),6),0))</f>
        <v/>
      </c>
      <c r="J465" t="str" s="4">
        <f>IF(Backtest!Q465="","",ROUND(Backtest!Q465*Resumen!$B$27,2))</f>
        <v/>
      </c>
      <c r="K465" t="str">
        <f>IF(OR(Backtest!D465="",Backtest!N465=""),"",Backtest!N465)</f>
        <v/>
      </c>
      <c r="L465" t="str" s="8">
        <f>IF(Backtest!D465="","",TRIM("Backtest manual. "&amp;Backtest!O465))</f>
        <v/>
      </c>
      <c r="M465" t="str" s="8">
        <f>IF(Backtest!D465="","","Demo")</f>
        <v/>
      </c>
    </row>
    <row r="466">
      <c r="A466" t="str" s="10">
        <f>IF(OR(Backtest!D466="",Backtest!B466=""),"",Backtest!B466)</f>
        <v/>
      </c>
      <c r="B466" t="str">
        <f>IF(OR(Backtest!D466="",Backtest!C466=""),"",Backtest!C466)</f>
        <v/>
      </c>
      <c r="C466" t="str">
        <f>IF(OR(Backtest!D466="",Backtest!D466=""),"",Backtest!D466)</f>
        <v/>
      </c>
      <c r="D466" t="str">
        <f>IF(OR(Backtest!D466="",Backtest!E466=""),"",Backtest!E466)</f>
        <v/>
      </c>
      <c r="E466" t="str">
        <f>IF(OR(Backtest!D466="",Backtest!F466=""),"",Backtest!F466)</f>
        <v/>
      </c>
      <c r="F466" t="str" s="4">
        <f>IF(OR(Backtest!D466="",Backtest!H466=""),"",Backtest!H466)</f>
        <v/>
      </c>
      <c r="G466" t="str" s="4">
        <f>IF(OR(Backtest!D466="",Backtest!I466=""),"",Backtest!I466)</f>
        <v/>
      </c>
      <c r="H466" t="str" s="4">
        <f>IF(OR(Backtest!D466="",Backtest!J466=""),"",Backtest!J466)</f>
        <v/>
      </c>
      <c r="I466" t="str" s="6">
        <f>IF(OR(Backtest!D466="",Backtest!H466="",Backtest!I466=""),"",ROUNDDOWN(ROUND(Resumen!$B$27/ABS(Backtest!H466-Backtest!I466),6),0))</f>
        <v/>
      </c>
      <c r="J466" t="str" s="4">
        <f>IF(Backtest!Q466="","",ROUND(Backtest!Q466*Resumen!$B$27,2))</f>
        <v/>
      </c>
      <c r="K466" t="str">
        <f>IF(OR(Backtest!D466="",Backtest!N466=""),"",Backtest!N466)</f>
        <v/>
      </c>
      <c r="L466" t="str" s="8">
        <f>IF(Backtest!D466="","",TRIM("Backtest manual. "&amp;Backtest!O466))</f>
        <v/>
      </c>
      <c r="M466" t="str" s="8">
        <f>IF(Backtest!D466="","","Demo")</f>
        <v/>
      </c>
    </row>
    <row r="467">
      <c r="A467" t="str" s="10">
        <f>IF(OR(Backtest!D467="",Backtest!B467=""),"",Backtest!B467)</f>
        <v/>
      </c>
      <c r="B467" t="str">
        <f>IF(OR(Backtest!D467="",Backtest!C467=""),"",Backtest!C467)</f>
        <v/>
      </c>
      <c r="C467" t="str">
        <f>IF(OR(Backtest!D467="",Backtest!D467=""),"",Backtest!D467)</f>
        <v/>
      </c>
      <c r="D467" t="str">
        <f>IF(OR(Backtest!D467="",Backtest!E467=""),"",Backtest!E467)</f>
        <v/>
      </c>
      <c r="E467" t="str">
        <f>IF(OR(Backtest!D467="",Backtest!F467=""),"",Backtest!F467)</f>
        <v/>
      </c>
      <c r="F467" t="str" s="4">
        <f>IF(OR(Backtest!D467="",Backtest!H467=""),"",Backtest!H467)</f>
        <v/>
      </c>
      <c r="G467" t="str" s="4">
        <f>IF(OR(Backtest!D467="",Backtest!I467=""),"",Backtest!I467)</f>
        <v/>
      </c>
      <c r="H467" t="str" s="4">
        <f>IF(OR(Backtest!D467="",Backtest!J467=""),"",Backtest!J467)</f>
        <v/>
      </c>
      <c r="I467" t="str" s="6">
        <f>IF(OR(Backtest!D467="",Backtest!H467="",Backtest!I467=""),"",ROUNDDOWN(ROUND(Resumen!$B$27/ABS(Backtest!H467-Backtest!I467),6),0))</f>
        <v/>
      </c>
      <c r="J467" t="str" s="4">
        <f>IF(Backtest!Q467="","",ROUND(Backtest!Q467*Resumen!$B$27,2))</f>
        <v/>
      </c>
      <c r="K467" t="str">
        <f>IF(OR(Backtest!D467="",Backtest!N467=""),"",Backtest!N467)</f>
        <v/>
      </c>
      <c r="L467" t="str" s="8">
        <f>IF(Backtest!D467="","",TRIM("Backtest manual. "&amp;Backtest!O467))</f>
        <v/>
      </c>
      <c r="M467" t="str" s="8">
        <f>IF(Backtest!D467="","","Demo")</f>
        <v/>
      </c>
    </row>
    <row r="468">
      <c r="A468" t="str" s="10">
        <f>IF(OR(Backtest!D468="",Backtest!B468=""),"",Backtest!B468)</f>
        <v/>
      </c>
      <c r="B468" t="str">
        <f>IF(OR(Backtest!D468="",Backtest!C468=""),"",Backtest!C468)</f>
        <v/>
      </c>
      <c r="C468" t="str">
        <f>IF(OR(Backtest!D468="",Backtest!D468=""),"",Backtest!D468)</f>
        <v/>
      </c>
      <c r="D468" t="str">
        <f>IF(OR(Backtest!D468="",Backtest!E468=""),"",Backtest!E468)</f>
        <v/>
      </c>
      <c r="E468" t="str">
        <f>IF(OR(Backtest!D468="",Backtest!F468=""),"",Backtest!F468)</f>
        <v/>
      </c>
      <c r="F468" t="str" s="4">
        <f>IF(OR(Backtest!D468="",Backtest!H468=""),"",Backtest!H468)</f>
        <v/>
      </c>
      <c r="G468" t="str" s="4">
        <f>IF(OR(Backtest!D468="",Backtest!I468=""),"",Backtest!I468)</f>
        <v/>
      </c>
      <c r="H468" t="str" s="4">
        <f>IF(OR(Backtest!D468="",Backtest!J468=""),"",Backtest!J468)</f>
        <v/>
      </c>
      <c r="I468" t="str" s="6">
        <f>IF(OR(Backtest!D468="",Backtest!H468="",Backtest!I468=""),"",ROUNDDOWN(ROUND(Resumen!$B$27/ABS(Backtest!H468-Backtest!I468),6),0))</f>
        <v/>
      </c>
      <c r="J468" t="str" s="4">
        <f>IF(Backtest!Q468="","",ROUND(Backtest!Q468*Resumen!$B$27,2))</f>
        <v/>
      </c>
      <c r="K468" t="str">
        <f>IF(OR(Backtest!D468="",Backtest!N468=""),"",Backtest!N468)</f>
        <v/>
      </c>
      <c r="L468" t="str" s="8">
        <f>IF(Backtest!D468="","",TRIM("Backtest manual. "&amp;Backtest!O468))</f>
        <v/>
      </c>
      <c r="M468" t="str" s="8">
        <f>IF(Backtest!D468="","","Demo")</f>
        <v/>
      </c>
    </row>
    <row r="469">
      <c r="A469" t="str" s="10">
        <f>IF(OR(Backtest!D469="",Backtest!B469=""),"",Backtest!B469)</f>
        <v/>
      </c>
      <c r="B469" t="str">
        <f>IF(OR(Backtest!D469="",Backtest!C469=""),"",Backtest!C469)</f>
        <v/>
      </c>
      <c r="C469" t="str">
        <f>IF(OR(Backtest!D469="",Backtest!D469=""),"",Backtest!D469)</f>
        <v/>
      </c>
      <c r="D469" t="str">
        <f>IF(OR(Backtest!D469="",Backtest!E469=""),"",Backtest!E469)</f>
        <v/>
      </c>
      <c r="E469" t="str">
        <f>IF(OR(Backtest!D469="",Backtest!F469=""),"",Backtest!F469)</f>
        <v/>
      </c>
      <c r="F469" t="str" s="4">
        <f>IF(OR(Backtest!D469="",Backtest!H469=""),"",Backtest!H469)</f>
        <v/>
      </c>
      <c r="G469" t="str" s="4">
        <f>IF(OR(Backtest!D469="",Backtest!I469=""),"",Backtest!I469)</f>
        <v/>
      </c>
      <c r="H469" t="str" s="4">
        <f>IF(OR(Backtest!D469="",Backtest!J469=""),"",Backtest!J469)</f>
        <v/>
      </c>
      <c r="I469" t="str" s="6">
        <f>IF(OR(Backtest!D469="",Backtest!H469="",Backtest!I469=""),"",ROUNDDOWN(ROUND(Resumen!$B$27/ABS(Backtest!H469-Backtest!I469),6),0))</f>
        <v/>
      </c>
      <c r="J469" t="str" s="4">
        <f>IF(Backtest!Q469="","",ROUND(Backtest!Q469*Resumen!$B$27,2))</f>
        <v/>
      </c>
      <c r="K469" t="str">
        <f>IF(OR(Backtest!D469="",Backtest!N469=""),"",Backtest!N469)</f>
        <v/>
      </c>
      <c r="L469" t="str" s="8">
        <f>IF(Backtest!D469="","",TRIM("Backtest manual. "&amp;Backtest!O469))</f>
        <v/>
      </c>
      <c r="M469" t="str" s="8">
        <f>IF(Backtest!D469="","","Demo")</f>
        <v/>
      </c>
    </row>
    <row r="470">
      <c r="A470" t="str" s="10">
        <f>IF(OR(Backtest!D470="",Backtest!B470=""),"",Backtest!B470)</f>
        <v/>
      </c>
      <c r="B470" t="str">
        <f>IF(OR(Backtest!D470="",Backtest!C470=""),"",Backtest!C470)</f>
        <v/>
      </c>
      <c r="C470" t="str">
        <f>IF(OR(Backtest!D470="",Backtest!D470=""),"",Backtest!D470)</f>
        <v/>
      </c>
      <c r="D470" t="str">
        <f>IF(OR(Backtest!D470="",Backtest!E470=""),"",Backtest!E470)</f>
        <v/>
      </c>
      <c r="E470" t="str">
        <f>IF(OR(Backtest!D470="",Backtest!F470=""),"",Backtest!F470)</f>
        <v/>
      </c>
      <c r="F470" t="str" s="4">
        <f>IF(OR(Backtest!D470="",Backtest!H470=""),"",Backtest!H470)</f>
        <v/>
      </c>
      <c r="G470" t="str" s="4">
        <f>IF(OR(Backtest!D470="",Backtest!I470=""),"",Backtest!I470)</f>
        <v/>
      </c>
      <c r="H470" t="str" s="4">
        <f>IF(OR(Backtest!D470="",Backtest!J470=""),"",Backtest!J470)</f>
        <v/>
      </c>
      <c r="I470" t="str" s="6">
        <f>IF(OR(Backtest!D470="",Backtest!H470="",Backtest!I470=""),"",ROUNDDOWN(ROUND(Resumen!$B$27/ABS(Backtest!H470-Backtest!I470),6),0))</f>
        <v/>
      </c>
      <c r="J470" t="str" s="4">
        <f>IF(Backtest!Q470="","",ROUND(Backtest!Q470*Resumen!$B$27,2))</f>
        <v/>
      </c>
      <c r="K470" t="str">
        <f>IF(OR(Backtest!D470="",Backtest!N470=""),"",Backtest!N470)</f>
        <v/>
      </c>
      <c r="L470" t="str" s="8">
        <f>IF(Backtest!D470="","",TRIM("Backtest manual. "&amp;Backtest!O470))</f>
        <v/>
      </c>
      <c r="M470" t="str" s="8">
        <f>IF(Backtest!D470="","","Demo")</f>
        <v/>
      </c>
    </row>
    <row r="471">
      <c r="A471" t="str" s="10">
        <f>IF(OR(Backtest!D471="",Backtest!B471=""),"",Backtest!B471)</f>
        <v/>
      </c>
      <c r="B471" t="str">
        <f>IF(OR(Backtest!D471="",Backtest!C471=""),"",Backtest!C471)</f>
        <v/>
      </c>
      <c r="C471" t="str">
        <f>IF(OR(Backtest!D471="",Backtest!D471=""),"",Backtest!D471)</f>
        <v/>
      </c>
      <c r="D471" t="str">
        <f>IF(OR(Backtest!D471="",Backtest!E471=""),"",Backtest!E471)</f>
        <v/>
      </c>
      <c r="E471" t="str">
        <f>IF(OR(Backtest!D471="",Backtest!F471=""),"",Backtest!F471)</f>
        <v/>
      </c>
      <c r="F471" t="str" s="4">
        <f>IF(OR(Backtest!D471="",Backtest!H471=""),"",Backtest!H471)</f>
        <v/>
      </c>
      <c r="G471" t="str" s="4">
        <f>IF(OR(Backtest!D471="",Backtest!I471=""),"",Backtest!I471)</f>
        <v/>
      </c>
      <c r="H471" t="str" s="4">
        <f>IF(OR(Backtest!D471="",Backtest!J471=""),"",Backtest!J471)</f>
        <v/>
      </c>
      <c r="I471" t="str" s="6">
        <f>IF(OR(Backtest!D471="",Backtest!H471="",Backtest!I471=""),"",ROUNDDOWN(ROUND(Resumen!$B$27/ABS(Backtest!H471-Backtest!I471),6),0))</f>
        <v/>
      </c>
      <c r="J471" t="str" s="4">
        <f>IF(Backtest!Q471="","",ROUND(Backtest!Q471*Resumen!$B$27,2))</f>
        <v/>
      </c>
      <c r="K471" t="str">
        <f>IF(OR(Backtest!D471="",Backtest!N471=""),"",Backtest!N471)</f>
        <v/>
      </c>
      <c r="L471" t="str" s="8">
        <f>IF(Backtest!D471="","",TRIM("Backtest manual. "&amp;Backtest!O471))</f>
        <v/>
      </c>
      <c r="M471" t="str" s="8">
        <f>IF(Backtest!D471="","","Demo")</f>
        <v/>
      </c>
    </row>
    <row r="472">
      <c r="A472" t="str" s="10">
        <f>IF(OR(Backtest!D472="",Backtest!B472=""),"",Backtest!B472)</f>
        <v/>
      </c>
      <c r="B472" t="str">
        <f>IF(OR(Backtest!D472="",Backtest!C472=""),"",Backtest!C472)</f>
        <v/>
      </c>
      <c r="C472" t="str">
        <f>IF(OR(Backtest!D472="",Backtest!D472=""),"",Backtest!D472)</f>
        <v/>
      </c>
      <c r="D472" t="str">
        <f>IF(OR(Backtest!D472="",Backtest!E472=""),"",Backtest!E472)</f>
        <v/>
      </c>
      <c r="E472" t="str">
        <f>IF(OR(Backtest!D472="",Backtest!F472=""),"",Backtest!F472)</f>
        <v/>
      </c>
      <c r="F472" t="str" s="4">
        <f>IF(OR(Backtest!D472="",Backtest!H472=""),"",Backtest!H472)</f>
        <v/>
      </c>
      <c r="G472" t="str" s="4">
        <f>IF(OR(Backtest!D472="",Backtest!I472=""),"",Backtest!I472)</f>
        <v/>
      </c>
      <c r="H472" t="str" s="4">
        <f>IF(OR(Backtest!D472="",Backtest!J472=""),"",Backtest!J472)</f>
        <v/>
      </c>
      <c r="I472" t="str" s="6">
        <f>IF(OR(Backtest!D472="",Backtest!H472="",Backtest!I472=""),"",ROUNDDOWN(ROUND(Resumen!$B$27/ABS(Backtest!H472-Backtest!I472),6),0))</f>
        <v/>
      </c>
      <c r="J472" t="str" s="4">
        <f>IF(Backtest!Q472="","",ROUND(Backtest!Q472*Resumen!$B$27,2))</f>
        <v/>
      </c>
      <c r="K472" t="str">
        <f>IF(OR(Backtest!D472="",Backtest!N472=""),"",Backtest!N472)</f>
        <v/>
      </c>
      <c r="L472" t="str" s="8">
        <f>IF(Backtest!D472="","",TRIM("Backtest manual. "&amp;Backtest!O472))</f>
        <v/>
      </c>
      <c r="M472" t="str" s="8">
        <f>IF(Backtest!D472="","","Demo")</f>
        <v/>
      </c>
    </row>
    <row r="473">
      <c r="A473" t="str" s="10">
        <f>IF(OR(Backtest!D473="",Backtest!B473=""),"",Backtest!B473)</f>
        <v/>
      </c>
      <c r="B473" t="str">
        <f>IF(OR(Backtest!D473="",Backtest!C473=""),"",Backtest!C473)</f>
        <v/>
      </c>
      <c r="C473" t="str">
        <f>IF(OR(Backtest!D473="",Backtest!D473=""),"",Backtest!D473)</f>
        <v/>
      </c>
      <c r="D473" t="str">
        <f>IF(OR(Backtest!D473="",Backtest!E473=""),"",Backtest!E473)</f>
        <v/>
      </c>
      <c r="E473" t="str">
        <f>IF(OR(Backtest!D473="",Backtest!F473=""),"",Backtest!F473)</f>
        <v/>
      </c>
      <c r="F473" t="str" s="4">
        <f>IF(OR(Backtest!D473="",Backtest!H473=""),"",Backtest!H473)</f>
        <v/>
      </c>
      <c r="G473" t="str" s="4">
        <f>IF(OR(Backtest!D473="",Backtest!I473=""),"",Backtest!I473)</f>
        <v/>
      </c>
      <c r="H473" t="str" s="4">
        <f>IF(OR(Backtest!D473="",Backtest!J473=""),"",Backtest!J473)</f>
        <v/>
      </c>
      <c r="I473" t="str" s="6">
        <f>IF(OR(Backtest!D473="",Backtest!H473="",Backtest!I473=""),"",ROUNDDOWN(ROUND(Resumen!$B$27/ABS(Backtest!H473-Backtest!I473),6),0))</f>
        <v/>
      </c>
      <c r="J473" t="str" s="4">
        <f>IF(Backtest!Q473="","",ROUND(Backtest!Q473*Resumen!$B$27,2))</f>
        <v/>
      </c>
      <c r="K473" t="str">
        <f>IF(OR(Backtest!D473="",Backtest!N473=""),"",Backtest!N473)</f>
        <v/>
      </c>
      <c r="L473" t="str" s="8">
        <f>IF(Backtest!D473="","",TRIM("Backtest manual. "&amp;Backtest!O473))</f>
        <v/>
      </c>
      <c r="M473" t="str" s="8">
        <f>IF(Backtest!D473="","","Demo")</f>
        <v/>
      </c>
    </row>
    <row r="474">
      <c r="A474" t="str" s="10">
        <f>IF(OR(Backtest!D474="",Backtest!B474=""),"",Backtest!B474)</f>
        <v/>
      </c>
      <c r="B474" t="str">
        <f>IF(OR(Backtest!D474="",Backtest!C474=""),"",Backtest!C474)</f>
        <v/>
      </c>
      <c r="C474" t="str">
        <f>IF(OR(Backtest!D474="",Backtest!D474=""),"",Backtest!D474)</f>
        <v/>
      </c>
      <c r="D474" t="str">
        <f>IF(OR(Backtest!D474="",Backtest!E474=""),"",Backtest!E474)</f>
        <v/>
      </c>
      <c r="E474" t="str">
        <f>IF(OR(Backtest!D474="",Backtest!F474=""),"",Backtest!F474)</f>
        <v/>
      </c>
      <c r="F474" t="str" s="4">
        <f>IF(OR(Backtest!D474="",Backtest!H474=""),"",Backtest!H474)</f>
        <v/>
      </c>
      <c r="G474" t="str" s="4">
        <f>IF(OR(Backtest!D474="",Backtest!I474=""),"",Backtest!I474)</f>
        <v/>
      </c>
      <c r="H474" t="str" s="4">
        <f>IF(OR(Backtest!D474="",Backtest!J474=""),"",Backtest!J474)</f>
        <v/>
      </c>
      <c r="I474" t="str" s="6">
        <f>IF(OR(Backtest!D474="",Backtest!H474="",Backtest!I474=""),"",ROUNDDOWN(ROUND(Resumen!$B$27/ABS(Backtest!H474-Backtest!I474),6),0))</f>
        <v/>
      </c>
      <c r="J474" t="str" s="4">
        <f>IF(Backtest!Q474="","",ROUND(Backtest!Q474*Resumen!$B$27,2))</f>
        <v/>
      </c>
      <c r="K474" t="str">
        <f>IF(OR(Backtest!D474="",Backtest!N474=""),"",Backtest!N474)</f>
        <v/>
      </c>
      <c r="L474" t="str" s="8">
        <f>IF(Backtest!D474="","",TRIM("Backtest manual. "&amp;Backtest!O474))</f>
        <v/>
      </c>
      <c r="M474" t="str" s="8">
        <f>IF(Backtest!D474="","","Demo")</f>
        <v/>
      </c>
    </row>
    <row r="475">
      <c r="A475" t="str" s="10">
        <f>IF(OR(Backtest!D475="",Backtest!B475=""),"",Backtest!B475)</f>
        <v/>
      </c>
      <c r="B475" t="str">
        <f>IF(OR(Backtest!D475="",Backtest!C475=""),"",Backtest!C475)</f>
        <v/>
      </c>
      <c r="C475" t="str">
        <f>IF(OR(Backtest!D475="",Backtest!D475=""),"",Backtest!D475)</f>
        <v/>
      </c>
      <c r="D475" t="str">
        <f>IF(OR(Backtest!D475="",Backtest!E475=""),"",Backtest!E475)</f>
        <v/>
      </c>
      <c r="E475" t="str">
        <f>IF(OR(Backtest!D475="",Backtest!F475=""),"",Backtest!F475)</f>
        <v/>
      </c>
      <c r="F475" t="str" s="4">
        <f>IF(OR(Backtest!D475="",Backtest!H475=""),"",Backtest!H475)</f>
        <v/>
      </c>
      <c r="G475" t="str" s="4">
        <f>IF(OR(Backtest!D475="",Backtest!I475=""),"",Backtest!I475)</f>
        <v/>
      </c>
      <c r="H475" t="str" s="4">
        <f>IF(OR(Backtest!D475="",Backtest!J475=""),"",Backtest!J475)</f>
        <v/>
      </c>
      <c r="I475" t="str" s="6">
        <f>IF(OR(Backtest!D475="",Backtest!H475="",Backtest!I475=""),"",ROUNDDOWN(ROUND(Resumen!$B$27/ABS(Backtest!H475-Backtest!I475),6),0))</f>
        <v/>
      </c>
      <c r="J475" t="str" s="4">
        <f>IF(Backtest!Q475="","",ROUND(Backtest!Q475*Resumen!$B$27,2))</f>
        <v/>
      </c>
      <c r="K475" t="str">
        <f>IF(OR(Backtest!D475="",Backtest!N475=""),"",Backtest!N475)</f>
        <v/>
      </c>
      <c r="L475" t="str" s="8">
        <f>IF(Backtest!D475="","",TRIM("Backtest manual. "&amp;Backtest!O475))</f>
        <v/>
      </c>
      <c r="M475" t="str" s="8">
        <f>IF(Backtest!D475="","","Demo")</f>
        <v/>
      </c>
    </row>
    <row r="476">
      <c r="A476" t="str" s="10">
        <f>IF(OR(Backtest!D476="",Backtest!B476=""),"",Backtest!B476)</f>
        <v/>
      </c>
      <c r="B476" t="str">
        <f>IF(OR(Backtest!D476="",Backtest!C476=""),"",Backtest!C476)</f>
        <v/>
      </c>
      <c r="C476" t="str">
        <f>IF(OR(Backtest!D476="",Backtest!D476=""),"",Backtest!D476)</f>
        <v/>
      </c>
      <c r="D476" t="str">
        <f>IF(OR(Backtest!D476="",Backtest!E476=""),"",Backtest!E476)</f>
        <v/>
      </c>
      <c r="E476" t="str">
        <f>IF(OR(Backtest!D476="",Backtest!F476=""),"",Backtest!F476)</f>
        <v/>
      </c>
      <c r="F476" t="str" s="4">
        <f>IF(OR(Backtest!D476="",Backtest!H476=""),"",Backtest!H476)</f>
        <v/>
      </c>
      <c r="G476" t="str" s="4">
        <f>IF(OR(Backtest!D476="",Backtest!I476=""),"",Backtest!I476)</f>
        <v/>
      </c>
      <c r="H476" t="str" s="4">
        <f>IF(OR(Backtest!D476="",Backtest!J476=""),"",Backtest!J476)</f>
        <v/>
      </c>
      <c r="I476" t="str" s="6">
        <f>IF(OR(Backtest!D476="",Backtest!H476="",Backtest!I476=""),"",ROUNDDOWN(ROUND(Resumen!$B$27/ABS(Backtest!H476-Backtest!I476),6),0))</f>
        <v/>
      </c>
      <c r="J476" t="str" s="4">
        <f>IF(Backtest!Q476="","",ROUND(Backtest!Q476*Resumen!$B$27,2))</f>
        <v/>
      </c>
      <c r="K476" t="str">
        <f>IF(OR(Backtest!D476="",Backtest!N476=""),"",Backtest!N476)</f>
        <v/>
      </c>
      <c r="L476" t="str" s="8">
        <f>IF(Backtest!D476="","",TRIM("Backtest manual. "&amp;Backtest!O476))</f>
        <v/>
      </c>
      <c r="M476" t="str" s="8">
        <f>IF(Backtest!D476="","","Demo")</f>
        <v/>
      </c>
    </row>
    <row r="477">
      <c r="A477" t="str" s="10">
        <f>IF(OR(Backtest!D477="",Backtest!B477=""),"",Backtest!B477)</f>
        <v/>
      </c>
      <c r="B477" t="str">
        <f>IF(OR(Backtest!D477="",Backtest!C477=""),"",Backtest!C477)</f>
        <v/>
      </c>
      <c r="C477" t="str">
        <f>IF(OR(Backtest!D477="",Backtest!D477=""),"",Backtest!D477)</f>
        <v/>
      </c>
      <c r="D477" t="str">
        <f>IF(OR(Backtest!D477="",Backtest!E477=""),"",Backtest!E477)</f>
        <v/>
      </c>
      <c r="E477" t="str">
        <f>IF(OR(Backtest!D477="",Backtest!F477=""),"",Backtest!F477)</f>
        <v/>
      </c>
      <c r="F477" t="str" s="4">
        <f>IF(OR(Backtest!D477="",Backtest!H477=""),"",Backtest!H477)</f>
        <v/>
      </c>
      <c r="G477" t="str" s="4">
        <f>IF(OR(Backtest!D477="",Backtest!I477=""),"",Backtest!I477)</f>
        <v/>
      </c>
      <c r="H477" t="str" s="4">
        <f>IF(OR(Backtest!D477="",Backtest!J477=""),"",Backtest!J477)</f>
        <v/>
      </c>
      <c r="I477" t="str" s="6">
        <f>IF(OR(Backtest!D477="",Backtest!H477="",Backtest!I477=""),"",ROUNDDOWN(ROUND(Resumen!$B$27/ABS(Backtest!H477-Backtest!I477),6),0))</f>
        <v/>
      </c>
      <c r="J477" t="str" s="4">
        <f>IF(Backtest!Q477="","",ROUND(Backtest!Q477*Resumen!$B$27,2))</f>
        <v/>
      </c>
      <c r="K477" t="str">
        <f>IF(OR(Backtest!D477="",Backtest!N477=""),"",Backtest!N477)</f>
        <v/>
      </c>
      <c r="L477" t="str" s="8">
        <f>IF(Backtest!D477="","",TRIM("Backtest manual. "&amp;Backtest!O477))</f>
        <v/>
      </c>
      <c r="M477" t="str" s="8">
        <f>IF(Backtest!D477="","","Demo")</f>
        <v/>
      </c>
    </row>
    <row r="478">
      <c r="A478" t="str" s="10">
        <f>IF(OR(Backtest!D478="",Backtest!B478=""),"",Backtest!B478)</f>
        <v/>
      </c>
      <c r="B478" t="str">
        <f>IF(OR(Backtest!D478="",Backtest!C478=""),"",Backtest!C478)</f>
        <v/>
      </c>
      <c r="C478" t="str">
        <f>IF(OR(Backtest!D478="",Backtest!D478=""),"",Backtest!D478)</f>
        <v/>
      </c>
      <c r="D478" t="str">
        <f>IF(OR(Backtest!D478="",Backtest!E478=""),"",Backtest!E478)</f>
        <v/>
      </c>
      <c r="E478" t="str">
        <f>IF(OR(Backtest!D478="",Backtest!F478=""),"",Backtest!F478)</f>
        <v/>
      </c>
      <c r="F478" t="str" s="4">
        <f>IF(OR(Backtest!D478="",Backtest!H478=""),"",Backtest!H478)</f>
        <v/>
      </c>
      <c r="G478" t="str" s="4">
        <f>IF(OR(Backtest!D478="",Backtest!I478=""),"",Backtest!I478)</f>
        <v/>
      </c>
      <c r="H478" t="str" s="4">
        <f>IF(OR(Backtest!D478="",Backtest!J478=""),"",Backtest!J478)</f>
        <v/>
      </c>
      <c r="I478" t="str" s="6">
        <f>IF(OR(Backtest!D478="",Backtest!H478="",Backtest!I478=""),"",ROUNDDOWN(ROUND(Resumen!$B$27/ABS(Backtest!H478-Backtest!I478),6),0))</f>
        <v/>
      </c>
      <c r="J478" t="str" s="4">
        <f>IF(Backtest!Q478="","",ROUND(Backtest!Q478*Resumen!$B$27,2))</f>
        <v/>
      </c>
      <c r="K478" t="str">
        <f>IF(OR(Backtest!D478="",Backtest!N478=""),"",Backtest!N478)</f>
        <v/>
      </c>
      <c r="L478" t="str" s="8">
        <f>IF(Backtest!D478="","",TRIM("Backtest manual. "&amp;Backtest!O478))</f>
        <v/>
      </c>
      <c r="M478" t="str" s="8">
        <f>IF(Backtest!D478="","","Demo")</f>
        <v/>
      </c>
    </row>
    <row r="479">
      <c r="A479" t="str" s="10">
        <f>IF(OR(Backtest!D479="",Backtest!B479=""),"",Backtest!B479)</f>
        <v/>
      </c>
      <c r="B479" t="str">
        <f>IF(OR(Backtest!D479="",Backtest!C479=""),"",Backtest!C479)</f>
        <v/>
      </c>
      <c r="C479" t="str">
        <f>IF(OR(Backtest!D479="",Backtest!D479=""),"",Backtest!D479)</f>
        <v/>
      </c>
      <c r="D479" t="str">
        <f>IF(OR(Backtest!D479="",Backtest!E479=""),"",Backtest!E479)</f>
        <v/>
      </c>
      <c r="E479" t="str">
        <f>IF(OR(Backtest!D479="",Backtest!F479=""),"",Backtest!F479)</f>
        <v/>
      </c>
      <c r="F479" t="str" s="4">
        <f>IF(OR(Backtest!D479="",Backtest!H479=""),"",Backtest!H479)</f>
        <v/>
      </c>
      <c r="G479" t="str" s="4">
        <f>IF(OR(Backtest!D479="",Backtest!I479=""),"",Backtest!I479)</f>
        <v/>
      </c>
      <c r="H479" t="str" s="4">
        <f>IF(OR(Backtest!D479="",Backtest!J479=""),"",Backtest!J479)</f>
        <v/>
      </c>
      <c r="I479" t="str" s="6">
        <f>IF(OR(Backtest!D479="",Backtest!H479="",Backtest!I479=""),"",ROUNDDOWN(ROUND(Resumen!$B$27/ABS(Backtest!H479-Backtest!I479),6),0))</f>
        <v/>
      </c>
      <c r="J479" t="str" s="4">
        <f>IF(Backtest!Q479="","",ROUND(Backtest!Q479*Resumen!$B$27,2))</f>
        <v/>
      </c>
      <c r="K479" t="str">
        <f>IF(OR(Backtest!D479="",Backtest!N479=""),"",Backtest!N479)</f>
        <v/>
      </c>
      <c r="L479" t="str" s="8">
        <f>IF(Backtest!D479="","",TRIM("Backtest manual. "&amp;Backtest!O479))</f>
        <v/>
      </c>
      <c r="M479" t="str" s="8">
        <f>IF(Backtest!D479="","","Demo")</f>
        <v/>
      </c>
    </row>
    <row r="480">
      <c r="A480" t="str" s="10">
        <f>IF(OR(Backtest!D480="",Backtest!B480=""),"",Backtest!B480)</f>
        <v/>
      </c>
      <c r="B480" t="str">
        <f>IF(OR(Backtest!D480="",Backtest!C480=""),"",Backtest!C480)</f>
        <v/>
      </c>
      <c r="C480" t="str">
        <f>IF(OR(Backtest!D480="",Backtest!D480=""),"",Backtest!D480)</f>
        <v/>
      </c>
      <c r="D480" t="str">
        <f>IF(OR(Backtest!D480="",Backtest!E480=""),"",Backtest!E480)</f>
        <v/>
      </c>
      <c r="E480" t="str">
        <f>IF(OR(Backtest!D480="",Backtest!F480=""),"",Backtest!F480)</f>
        <v/>
      </c>
      <c r="F480" t="str" s="4">
        <f>IF(OR(Backtest!D480="",Backtest!H480=""),"",Backtest!H480)</f>
        <v/>
      </c>
      <c r="G480" t="str" s="4">
        <f>IF(OR(Backtest!D480="",Backtest!I480=""),"",Backtest!I480)</f>
        <v/>
      </c>
      <c r="H480" t="str" s="4">
        <f>IF(OR(Backtest!D480="",Backtest!J480=""),"",Backtest!J480)</f>
        <v/>
      </c>
      <c r="I480" t="str" s="6">
        <f>IF(OR(Backtest!D480="",Backtest!H480="",Backtest!I480=""),"",ROUNDDOWN(ROUND(Resumen!$B$27/ABS(Backtest!H480-Backtest!I480),6),0))</f>
        <v/>
      </c>
      <c r="J480" t="str" s="4">
        <f>IF(Backtest!Q480="","",ROUND(Backtest!Q480*Resumen!$B$27,2))</f>
        <v/>
      </c>
      <c r="K480" t="str">
        <f>IF(OR(Backtest!D480="",Backtest!N480=""),"",Backtest!N480)</f>
        <v/>
      </c>
      <c r="L480" t="str" s="8">
        <f>IF(Backtest!D480="","",TRIM("Backtest manual. "&amp;Backtest!O480))</f>
        <v/>
      </c>
      <c r="M480" t="str" s="8">
        <f>IF(Backtest!D480="","","Demo")</f>
        <v/>
      </c>
    </row>
    <row r="481">
      <c r="A481" t="str" s="10">
        <f>IF(OR(Backtest!D481="",Backtest!B481=""),"",Backtest!B481)</f>
        <v/>
      </c>
      <c r="B481" t="str">
        <f>IF(OR(Backtest!D481="",Backtest!C481=""),"",Backtest!C481)</f>
        <v/>
      </c>
      <c r="C481" t="str">
        <f>IF(OR(Backtest!D481="",Backtest!D481=""),"",Backtest!D481)</f>
        <v/>
      </c>
      <c r="D481" t="str">
        <f>IF(OR(Backtest!D481="",Backtest!E481=""),"",Backtest!E481)</f>
        <v/>
      </c>
      <c r="E481" t="str">
        <f>IF(OR(Backtest!D481="",Backtest!F481=""),"",Backtest!F481)</f>
        <v/>
      </c>
      <c r="F481" t="str" s="4">
        <f>IF(OR(Backtest!D481="",Backtest!H481=""),"",Backtest!H481)</f>
        <v/>
      </c>
      <c r="G481" t="str" s="4">
        <f>IF(OR(Backtest!D481="",Backtest!I481=""),"",Backtest!I481)</f>
        <v/>
      </c>
      <c r="H481" t="str" s="4">
        <f>IF(OR(Backtest!D481="",Backtest!J481=""),"",Backtest!J481)</f>
        <v/>
      </c>
      <c r="I481" t="str" s="6">
        <f>IF(OR(Backtest!D481="",Backtest!H481="",Backtest!I481=""),"",ROUNDDOWN(ROUND(Resumen!$B$27/ABS(Backtest!H481-Backtest!I481),6),0))</f>
        <v/>
      </c>
      <c r="J481" t="str" s="4">
        <f>IF(Backtest!Q481="","",ROUND(Backtest!Q481*Resumen!$B$27,2))</f>
        <v/>
      </c>
      <c r="K481" t="str">
        <f>IF(OR(Backtest!D481="",Backtest!N481=""),"",Backtest!N481)</f>
        <v/>
      </c>
      <c r="L481" t="str" s="8">
        <f>IF(Backtest!D481="","",TRIM("Backtest manual. "&amp;Backtest!O481))</f>
        <v/>
      </c>
      <c r="M481" t="str" s="8">
        <f>IF(Backtest!D481="","","Demo")</f>
        <v/>
      </c>
    </row>
    <row r="482">
      <c r="A482" t="str" s="10">
        <f>IF(OR(Backtest!D482="",Backtest!B482=""),"",Backtest!B482)</f>
        <v/>
      </c>
      <c r="B482" t="str">
        <f>IF(OR(Backtest!D482="",Backtest!C482=""),"",Backtest!C482)</f>
        <v/>
      </c>
      <c r="C482" t="str">
        <f>IF(OR(Backtest!D482="",Backtest!D482=""),"",Backtest!D482)</f>
        <v/>
      </c>
      <c r="D482" t="str">
        <f>IF(OR(Backtest!D482="",Backtest!E482=""),"",Backtest!E482)</f>
        <v/>
      </c>
      <c r="E482" t="str">
        <f>IF(OR(Backtest!D482="",Backtest!F482=""),"",Backtest!F482)</f>
        <v/>
      </c>
      <c r="F482" t="str" s="4">
        <f>IF(OR(Backtest!D482="",Backtest!H482=""),"",Backtest!H482)</f>
        <v/>
      </c>
      <c r="G482" t="str" s="4">
        <f>IF(OR(Backtest!D482="",Backtest!I482=""),"",Backtest!I482)</f>
        <v/>
      </c>
      <c r="H482" t="str" s="4">
        <f>IF(OR(Backtest!D482="",Backtest!J482=""),"",Backtest!J482)</f>
        <v/>
      </c>
      <c r="I482" t="str" s="6">
        <f>IF(OR(Backtest!D482="",Backtest!H482="",Backtest!I482=""),"",ROUNDDOWN(ROUND(Resumen!$B$27/ABS(Backtest!H482-Backtest!I482),6),0))</f>
        <v/>
      </c>
      <c r="J482" t="str" s="4">
        <f>IF(Backtest!Q482="","",ROUND(Backtest!Q482*Resumen!$B$27,2))</f>
        <v/>
      </c>
      <c r="K482" t="str">
        <f>IF(OR(Backtest!D482="",Backtest!N482=""),"",Backtest!N482)</f>
        <v/>
      </c>
      <c r="L482" t="str" s="8">
        <f>IF(Backtest!D482="","",TRIM("Backtest manual. "&amp;Backtest!O482))</f>
        <v/>
      </c>
      <c r="M482" t="str" s="8">
        <f>IF(Backtest!D482="","","Demo")</f>
        <v/>
      </c>
    </row>
    <row r="483">
      <c r="A483" t="str" s="10">
        <f>IF(OR(Backtest!D483="",Backtest!B483=""),"",Backtest!B483)</f>
        <v/>
      </c>
      <c r="B483" t="str">
        <f>IF(OR(Backtest!D483="",Backtest!C483=""),"",Backtest!C483)</f>
        <v/>
      </c>
      <c r="C483" t="str">
        <f>IF(OR(Backtest!D483="",Backtest!D483=""),"",Backtest!D483)</f>
        <v/>
      </c>
      <c r="D483" t="str">
        <f>IF(OR(Backtest!D483="",Backtest!E483=""),"",Backtest!E483)</f>
        <v/>
      </c>
      <c r="E483" t="str">
        <f>IF(OR(Backtest!D483="",Backtest!F483=""),"",Backtest!F483)</f>
        <v/>
      </c>
      <c r="F483" t="str" s="4">
        <f>IF(OR(Backtest!D483="",Backtest!H483=""),"",Backtest!H483)</f>
        <v/>
      </c>
      <c r="G483" t="str" s="4">
        <f>IF(OR(Backtest!D483="",Backtest!I483=""),"",Backtest!I483)</f>
        <v/>
      </c>
      <c r="H483" t="str" s="4">
        <f>IF(OR(Backtest!D483="",Backtest!J483=""),"",Backtest!J483)</f>
        <v/>
      </c>
      <c r="I483" t="str" s="6">
        <f>IF(OR(Backtest!D483="",Backtest!H483="",Backtest!I483=""),"",ROUNDDOWN(ROUND(Resumen!$B$27/ABS(Backtest!H483-Backtest!I483),6),0))</f>
        <v/>
      </c>
      <c r="J483" t="str" s="4">
        <f>IF(Backtest!Q483="","",ROUND(Backtest!Q483*Resumen!$B$27,2))</f>
        <v/>
      </c>
      <c r="K483" t="str">
        <f>IF(OR(Backtest!D483="",Backtest!N483=""),"",Backtest!N483)</f>
        <v/>
      </c>
      <c r="L483" t="str" s="8">
        <f>IF(Backtest!D483="","",TRIM("Backtest manual. "&amp;Backtest!O483))</f>
        <v/>
      </c>
      <c r="M483" t="str" s="8">
        <f>IF(Backtest!D483="","","Demo")</f>
        <v/>
      </c>
    </row>
    <row r="484">
      <c r="A484" t="str" s="10">
        <f>IF(OR(Backtest!D484="",Backtest!B484=""),"",Backtest!B484)</f>
        <v/>
      </c>
      <c r="B484" t="str">
        <f>IF(OR(Backtest!D484="",Backtest!C484=""),"",Backtest!C484)</f>
        <v/>
      </c>
      <c r="C484" t="str">
        <f>IF(OR(Backtest!D484="",Backtest!D484=""),"",Backtest!D484)</f>
        <v/>
      </c>
      <c r="D484" t="str">
        <f>IF(OR(Backtest!D484="",Backtest!E484=""),"",Backtest!E484)</f>
        <v/>
      </c>
      <c r="E484" t="str">
        <f>IF(OR(Backtest!D484="",Backtest!F484=""),"",Backtest!F484)</f>
        <v/>
      </c>
      <c r="F484" t="str" s="4">
        <f>IF(OR(Backtest!D484="",Backtest!H484=""),"",Backtest!H484)</f>
        <v/>
      </c>
      <c r="G484" t="str" s="4">
        <f>IF(OR(Backtest!D484="",Backtest!I484=""),"",Backtest!I484)</f>
        <v/>
      </c>
      <c r="H484" t="str" s="4">
        <f>IF(OR(Backtest!D484="",Backtest!J484=""),"",Backtest!J484)</f>
        <v/>
      </c>
      <c r="I484" t="str" s="6">
        <f>IF(OR(Backtest!D484="",Backtest!H484="",Backtest!I484=""),"",ROUNDDOWN(ROUND(Resumen!$B$27/ABS(Backtest!H484-Backtest!I484),6),0))</f>
        <v/>
      </c>
      <c r="J484" t="str" s="4">
        <f>IF(Backtest!Q484="","",ROUND(Backtest!Q484*Resumen!$B$27,2))</f>
        <v/>
      </c>
      <c r="K484" t="str">
        <f>IF(OR(Backtest!D484="",Backtest!N484=""),"",Backtest!N484)</f>
        <v/>
      </c>
      <c r="L484" t="str" s="8">
        <f>IF(Backtest!D484="","",TRIM("Backtest manual. "&amp;Backtest!O484))</f>
        <v/>
      </c>
      <c r="M484" t="str" s="8">
        <f>IF(Backtest!D484="","","Demo")</f>
        <v/>
      </c>
    </row>
    <row r="485">
      <c r="A485" t="str" s="10">
        <f>IF(OR(Backtest!D485="",Backtest!B485=""),"",Backtest!B485)</f>
        <v/>
      </c>
      <c r="B485" t="str">
        <f>IF(OR(Backtest!D485="",Backtest!C485=""),"",Backtest!C485)</f>
        <v/>
      </c>
      <c r="C485" t="str">
        <f>IF(OR(Backtest!D485="",Backtest!D485=""),"",Backtest!D485)</f>
        <v/>
      </c>
      <c r="D485" t="str">
        <f>IF(OR(Backtest!D485="",Backtest!E485=""),"",Backtest!E485)</f>
        <v/>
      </c>
      <c r="E485" t="str">
        <f>IF(OR(Backtest!D485="",Backtest!F485=""),"",Backtest!F485)</f>
        <v/>
      </c>
      <c r="F485" t="str" s="4">
        <f>IF(OR(Backtest!D485="",Backtest!H485=""),"",Backtest!H485)</f>
        <v/>
      </c>
      <c r="G485" t="str" s="4">
        <f>IF(OR(Backtest!D485="",Backtest!I485=""),"",Backtest!I485)</f>
        <v/>
      </c>
      <c r="H485" t="str" s="4">
        <f>IF(OR(Backtest!D485="",Backtest!J485=""),"",Backtest!J485)</f>
        <v/>
      </c>
      <c r="I485" t="str" s="6">
        <f>IF(OR(Backtest!D485="",Backtest!H485="",Backtest!I485=""),"",ROUNDDOWN(ROUND(Resumen!$B$27/ABS(Backtest!H485-Backtest!I485),6),0))</f>
        <v/>
      </c>
      <c r="J485" t="str" s="4">
        <f>IF(Backtest!Q485="","",ROUND(Backtest!Q485*Resumen!$B$27,2))</f>
        <v/>
      </c>
      <c r="K485" t="str">
        <f>IF(OR(Backtest!D485="",Backtest!N485=""),"",Backtest!N485)</f>
        <v/>
      </c>
      <c r="L485" t="str" s="8">
        <f>IF(Backtest!D485="","",TRIM("Backtest manual. "&amp;Backtest!O485))</f>
        <v/>
      </c>
      <c r="M485" t="str" s="8">
        <f>IF(Backtest!D485="","","Demo")</f>
        <v/>
      </c>
    </row>
    <row r="486">
      <c r="A486" t="str" s="10">
        <f>IF(OR(Backtest!D486="",Backtest!B486=""),"",Backtest!B486)</f>
        <v/>
      </c>
      <c r="B486" t="str">
        <f>IF(OR(Backtest!D486="",Backtest!C486=""),"",Backtest!C486)</f>
        <v/>
      </c>
      <c r="C486" t="str">
        <f>IF(OR(Backtest!D486="",Backtest!D486=""),"",Backtest!D486)</f>
        <v/>
      </c>
      <c r="D486" t="str">
        <f>IF(OR(Backtest!D486="",Backtest!E486=""),"",Backtest!E486)</f>
        <v/>
      </c>
      <c r="E486" t="str">
        <f>IF(OR(Backtest!D486="",Backtest!F486=""),"",Backtest!F486)</f>
        <v/>
      </c>
      <c r="F486" t="str" s="4">
        <f>IF(OR(Backtest!D486="",Backtest!H486=""),"",Backtest!H486)</f>
        <v/>
      </c>
      <c r="G486" t="str" s="4">
        <f>IF(OR(Backtest!D486="",Backtest!I486=""),"",Backtest!I486)</f>
        <v/>
      </c>
      <c r="H486" t="str" s="4">
        <f>IF(OR(Backtest!D486="",Backtest!J486=""),"",Backtest!J486)</f>
        <v/>
      </c>
      <c r="I486" t="str" s="6">
        <f>IF(OR(Backtest!D486="",Backtest!H486="",Backtest!I486=""),"",ROUNDDOWN(ROUND(Resumen!$B$27/ABS(Backtest!H486-Backtest!I486),6),0))</f>
        <v/>
      </c>
      <c r="J486" t="str" s="4">
        <f>IF(Backtest!Q486="","",ROUND(Backtest!Q486*Resumen!$B$27,2))</f>
        <v/>
      </c>
      <c r="K486" t="str">
        <f>IF(OR(Backtest!D486="",Backtest!N486=""),"",Backtest!N486)</f>
        <v/>
      </c>
      <c r="L486" t="str" s="8">
        <f>IF(Backtest!D486="","",TRIM("Backtest manual. "&amp;Backtest!O486))</f>
        <v/>
      </c>
      <c r="M486" t="str" s="8">
        <f>IF(Backtest!D486="","","Demo")</f>
        <v/>
      </c>
    </row>
    <row r="487">
      <c r="A487" t="str" s="10">
        <f>IF(OR(Backtest!D487="",Backtest!B487=""),"",Backtest!B487)</f>
        <v/>
      </c>
      <c r="B487" t="str">
        <f>IF(OR(Backtest!D487="",Backtest!C487=""),"",Backtest!C487)</f>
        <v/>
      </c>
      <c r="C487" t="str">
        <f>IF(OR(Backtest!D487="",Backtest!D487=""),"",Backtest!D487)</f>
        <v/>
      </c>
      <c r="D487" t="str">
        <f>IF(OR(Backtest!D487="",Backtest!E487=""),"",Backtest!E487)</f>
        <v/>
      </c>
      <c r="E487" t="str">
        <f>IF(OR(Backtest!D487="",Backtest!F487=""),"",Backtest!F487)</f>
        <v/>
      </c>
      <c r="F487" t="str" s="4">
        <f>IF(OR(Backtest!D487="",Backtest!H487=""),"",Backtest!H487)</f>
        <v/>
      </c>
      <c r="G487" t="str" s="4">
        <f>IF(OR(Backtest!D487="",Backtest!I487=""),"",Backtest!I487)</f>
        <v/>
      </c>
      <c r="H487" t="str" s="4">
        <f>IF(OR(Backtest!D487="",Backtest!J487=""),"",Backtest!J487)</f>
        <v/>
      </c>
      <c r="I487" t="str" s="6">
        <f>IF(OR(Backtest!D487="",Backtest!H487="",Backtest!I487=""),"",ROUNDDOWN(ROUND(Resumen!$B$27/ABS(Backtest!H487-Backtest!I487),6),0))</f>
        <v/>
      </c>
      <c r="J487" t="str" s="4">
        <f>IF(Backtest!Q487="","",ROUND(Backtest!Q487*Resumen!$B$27,2))</f>
        <v/>
      </c>
      <c r="K487" t="str">
        <f>IF(OR(Backtest!D487="",Backtest!N487=""),"",Backtest!N487)</f>
        <v/>
      </c>
      <c r="L487" t="str" s="8">
        <f>IF(Backtest!D487="","",TRIM("Backtest manual. "&amp;Backtest!O487))</f>
        <v/>
      </c>
      <c r="M487" t="str" s="8">
        <f>IF(Backtest!D487="","","Demo")</f>
        <v/>
      </c>
    </row>
    <row r="488">
      <c r="A488" t="str" s="10">
        <f>IF(OR(Backtest!D488="",Backtest!B488=""),"",Backtest!B488)</f>
        <v/>
      </c>
      <c r="B488" t="str">
        <f>IF(OR(Backtest!D488="",Backtest!C488=""),"",Backtest!C488)</f>
        <v/>
      </c>
      <c r="C488" t="str">
        <f>IF(OR(Backtest!D488="",Backtest!D488=""),"",Backtest!D488)</f>
        <v/>
      </c>
      <c r="D488" t="str">
        <f>IF(OR(Backtest!D488="",Backtest!E488=""),"",Backtest!E488)</f>
        <v/>
      </c>
      <c r="E488" t="str">
        <f>IF(OR(Backtest!D488="",Backtest!F488=""),"",Backtest!F488)</f>
        <v/>
      </c>
      <c r="F488" t="str" s="4">
        <f>IF(OR(Backtest!D488="",Backtest!H488=""),"",Backtest!H488)</f>
        <v/>
      </c>
      <c r="G488" t="str" s="4">
        <f>IF(OR(Backtest!D488="",Backtest!I488=""),"",Backtest!I488)</f>
        <v/>
      </c>
      <c r="H488" t="str" s="4">
        <f>IF(OR(Backtest!D488="",Backtest!J488=""),"",Backtest!J488)</f>
        <v/>
      </c>
      <c r="I488" t="str" s="6">
        <f>IF(OR(Backtest!D488="",Backtest!H488="",Backtest!I488=""),"",ROUNDDOWN(ROUND(Resumen!$B$27/ABS(Backtest!H488-Backtest!I488),6),0))</f>
        <v/>
      </c>
      <c r="J488" t="str" s="4">
        <f>IF(Backtest!Q488="","",ROUND(Backtest!Q488*Resumen!$B$27,2))</f>
        <v/>
      </c>
      <c r="K488" t="str">
        <f>IF(OR(Backtest!D488="",Backtest!N488=""),"",Backtest!N488)</f>
        <v/>
      </c>
      <c r="L488" t="str" s="8">
        <f>IF(Backtest!D488="","",TRIM("Backtest manual. "&amp;Backtest!O488))</f>
        <v/>
      </c>
      <c r="M488" t="str" s="8">
        <f>IF(Backtest!D488="","","Demo")</f>
        <v/>
      </c>
    </row>
    <row r="489">
      <c r="A489" t="str" s="10">
        <f>IF(OR(Backtest!D489="",Backtest!B489=""),"",Backtest!B489)</f>
        <v/>
      </c>
      <c r="B489" t="str">
        <f>IF(OR(Backtest!D489="",Backtest!C489=""),"",Backtest!C489)</f>
        <v/>
      </c>
      <c r="C489" t="str">
        <f>IF(OR(Backtest!D489="",Backtest!D489=""),"",Backtest!D489)</f>
        <v/>
      </c>
      <c r="D489" t="str">
        <f>IF(OR(Backtest!D489="",Backtest!E489=""),"",Backtest!E489)</f>
        <v/>
      </c>
      <c r="E489" t="str">
        <f>IF(OR(Backtest!D489="",Backtest!F489=""),"",Backtest!F489)</f>
        <v/>
      </c>
      <c r="F489" t="str" s="4">
        <f>IF(OR(Backtest!D489="",Backtest!H489=""),"",Backtest!H489)</f>
        <v/>
      </c>
      <c r="G489" t="str" s="4">
        <f>IF(OR(Backtest!D489="",Backtest!I489=""),"",Backtest!I489)</f>
        <v/>
      </c>
      <c r="H489" t="str" s="4">
        <f>IF(OR(Backtest!D489="",Backtest!J489=""),"",Backtest!J489)</f>
        <v/>
      </c>
      <c r="I489" t="str" s="6">
        <f>IF(OR(Backtest!D489="",Backtest!H489="",Backtest!I489=""),"",ROUNDDOWN(ROUND(Resumen!$B$27/ABS(Backtest!H489-Backtest!I489),6),0))</f>
        <v/>
      </c>
      <c r="J489" t="str" s="4">
        <f>IF(Backtest!Q489="","",ROUND(Backtest!Q489*Resumen!$B$27,2))</f>
        <v/>
      </c>
      <c r="K489" t="str">
        <f>IF(OR(Backtest!D489="",Backtest!N489=""),"",Backtest!N489)</f>
        <v/>
      </c>
      <c r="L489" t="str" s="8">
        <f>IF(Backtest!D489="","",TRIM("Backtest manual. "&amp;Backtest!O489))</f>
        <v/>
      </c>
      <c r="M489" t="str" s="8">
        <f>IF(Backtest!D489="","","Demo")</f>
        <v/>
      </c>
    </row>
    <row r="490">
      <c r="A490" t="str" s="10">
        <f>IF(OR(Backtest!D490="",Backtest!B490=""),"",Backtest!B490)</f>
        <v/>
      </c>
      <c r="B490" t="str">
        <f>IF(OR(Backtest!D490="",Backtest!C490=""),"",Backtest!C490)</f>
        <v/>
      </c>
      <c r="C490" t="str">
        <f>IF(OR(Backtest!D490="",Backtest!D490=""),"",Backtest!D490)</f>
        <v/>
      </c>
      <c r="D490" t="str">
        <f>IF(OR(Backtest!D490="",Backtest!E490=""),"",Backtest!E490)</f>
        <v/>
      </c>
      <c r="E490" t="str">
        <f>IF(OR(Backtest!D490="",Backtest!F490=""),"",Backtest!F490)</f>
        <v/>
      </c>
      <c r="F490" t="str" s="4">
        <f>IF(OR(Backtest!D490="",Backtest!H490=""),"",Backtest!H490)</f>
        <v/>
      </c>
      <c r="G490" t="str" s="4">
        <f>IF(OR(Backtest!D490="",Backtest!I490=""),"",Backtest!I490)</f>
        <v/>
      </c>
      <c r="H490" t="str" s="4">
        <f>IF(OR(Backtest!D490="",Backtest!J490=""),"",Backtest!J490)</f>
        <v/>
      </c>
      <c r="I490" t="str" s="6">
        <f>IF(OR(Backtest!D490="",Backtest!H490="",Backtest!I490=""),"",ROUNDDOWN(ROUND(Resumen!$B$27/ABS(Backtest!H490-Backtest!I490),6),0))</f>
        <v/>
      </c>
      <c r="J490" t="str" s="4">
        <f>IF(Backtest!Q490="","",ROUND(Backtest!Q490*Resumen!$B$27,2))</f>
        <v/>
      </c>
      <c r="K490" t="str">
        <f>IF(OR(Backtest!D490="",Backtest!N490=""),"",Backtest!N490)</f>
        <v/>
      </c>
      <c r="L490" t="str" s="8">
        <f>IF(Backtest!D490="","",TRIM("Backtest manual. "&amp;Backtest!O490))</f>
        <v/>
      </c>
      <c r="M490" t="str" s="8">
        <f>IF(Backtest!D490="","","Demo")</f>
        <v/>
      </c>
    </row>
    <row r="491">
      <c r="A491" t="str" s="10">
        <f>IF(OR(Backtest!D491="",Backtest!B491=""),"",Backtest!B491)</f>
        <v/>
      </c>
      <c r="B491" t="str">
        <f>IF(OR(Backtest!D491="",Backtest!C491=""),"",Backtest!C491)</f>
        <v/>
      </c>
      <c r="C491" t="str">
        <f>IF(OR(Backtest!D491="",Backtest!D491=""),"",Backtest!D491)</f>
        <v/>
      </c>
      <c r="D491" t="str">
        <f>IF(OR(Backtest!D491="",Backtest!E491=""),"",Backtest!E491)</f>
        <v/>
      </c>
      <c r="E491" t="str">
        <f>IF(OR(Backtest!D491="",Backtest!F491=""),"",Backtest!F491)</f>
        <v/>
      </c>
      <c r="F491" t="str" s="4">
        <f>IF(OR(Backtest!D491="",Backtest!H491=""),"",Backtest!H491)</f>
        <v/>
      </c>
      <c r="G491" t="str" s="4">
        <f>IF(OR(Backtest!D491="",Backtest!I491=""),"",Backtest!I491)</f>
        <v/>
      </c>
      <c r="H491" t="str" s="4">
        <f>IF(OR(Backtest!D491="",Backtest!J491=""),"",Backtest!J491)</f>
        <v/>
      </c>
      <c r="I491" t="str" s="6">
        <f>IF(OR(Backtest!D491="",Backtest!H491="",Backtest!I491=""),"",ROUNDDOWN(ROUND(Resumen!$B$27/ABS(Backtest!H491-Backtest!I491),6),0))</f>
        <v/>
      </c>
      <c r="J491" t="str" s="4">
        <f>IF(Backtest!Q491="","",ROUND(Backtest!Q491*Resumen!$B$27,2))</f>
        <v/>
      </c>
      <c r="K491" t="str">
        <f>IF(OR(Backtest!D491="",Backtest!N491=""),"",Backtest!N491)</f>
        <v/>
      </c>
      <c r="L491" t="str" s="8">
        <f>IF(Backtest!D491="","",TRIM("Backtest manual. "&amp;Backtest!O491))</f>
        <v/>
      </c>
      <c r="M491" t="str" s="8">
        <f>IF(Backtest!D491="","","Demo")</f>
        <v/>
      </c>
    </row>
    <row r="492">
      <c r="A492" t="str" s="10">
        <f>IF(OR(Backtest!D492="",Backtest!B492=""),"",Backtest!B492)</f>
        <v/>
      </c>
      <c r="B492" t="str">
        <f>IF(OR(Backtest!D492="",Backtest!C492=""),"",Backtest!C492)</f>
        <v/>
      </c>
      <c r="C492" t="str">
        <f>IF(OR(Backtest!D492="",Backtest!D492=""),"",Backtest!D492)</f>
        <v/>
      </c>
      <c r="D492" t="str">
        <f>IF(OR(Backtest!D492="",Backtest!E492=""),"",Backtest!E492)</f>
        <v/>
      </c>
      <c r="E492" t="str">
        <f>IF(OR(Backtest!D492="",Backtest!F492=""),"",Backtest!F492)</f>
        <v/>
      </c>
      <c r="F492" t="str" s="4">
        <f>IF(OR(Backtest!D492="",Backtest!H492=""),"",Backtest!H492)</f>
        <v/>
      </c>
      <c r="G492" t="str" s="4">
        <f>IF(OR(Backtest!D492="",Backtest!I492=""),"",Backtest!I492)</f>
        <v/>
      </c>
      <c r="H492" t="str" s="4">
        <f>IF(OR(Backtest!D492="",Backtest!J492=""),"",Backtest!J492)</f>
        <v/>
      </c>
      <c r="I492" t="str" s="6">
        <f>IF(OR(Backtest!D492="",Backtest!H492="",Backtest!I492=""),"",ROUNDDOWN(ROUND(Resumen!$B$27/ABS(Backtest!H492-Backtest!I492),6),0))</f>
        <v/>
      </c>
      <c r="J492" t="str" s="4">
        <f>IF(Backtest!Q492="","",ROUND(Backtest!Q492*Resumen!$B$27,2))</f>
        <v/>
      </c>
      <c r="K492" t="str">
        <f>IF(OR(Backtest!D492="",Backtest!N492=""),"",Backtest!N492)</f>
        <v/>
      </c>
      <c r="L492" t="str" s="8">
        <f>IF(Backtest!D492="","",TRIM("Backtest manual. "&amp;Backtest!O492))</f>
        <v/>
      </c>
      <c r="M492" t="str" s="8">
        <f>IF(Backtest!D492="","","Demo")</f>
        <v/>
      </c>
    </row>
    <row r="493">
      <c r="A493" t="str" s="10">
        <f>IF(OR(Backtest!D493="",Backtest!B493=""),"",Backtest!B493)</f>
        <v/>
      </c>
      <c r="B493" t="str">
        <f>IF(OR(Backtest!D493="",Backtest!C493=""),"",Backtest!C493)</f>
        <v/>
      </c>
      <c r="C493" t="str">
        <f>IF(OR(Backtest!D493="",Backtest!D493=""),"",Backtest!D493)</f>
        <v/>
      </c>
      <c r="D493" t="str">
        <f>IF(OR(Backtest!D493="",Backtest!E493=""),"",Backtest!E493)</f>
        <v/>
      </c>
      <c r="E493" t="str">
        <f>IF(OR(Backtest!D493="",Backtest!F493=""),"",Backtest!F493)</f>
        <v/>
      </c>
      <c r="F493" t="str" s="4">
        <f>IF(OR(Backtest!D493="",Backtest!H493=""),"",Backtest!H493)</f>
        <v/>
      </c>
      <c r="G493" t="str" s="4">
        <f>IF(OR(Backtest!D493="",Backtest!I493=""),"",Backtest!I493)</f>
        <v/>
      </c>
      <c r="H493" t="str" s="4">
        <f>IF(OR(Backtest!D493="",Backtest!J493=""),"",Backtest!J493)</f>
        <v/>
      </c>
      <c r="I493" t="str" s="6">
        <f>IF(OR(Backtest!D493="",Backtest!H493="",Backtest!I493=""),"",ROUNDDOWN(ROUND(Resumen!$B$27/ABS(Backtest!H493-Backtest!I493),6),0))</f>
        <v/>
      </c>
      <c r="J493" t="str" s="4">
        <f>IF(Backtest!Q493="","",ROUND(Backtest!Q493*Resumen!$B$27,2))</f>
        <v/>
      </c>
      <c r="K493" t="str">
        <f>IF(OR(Backtest!D493="",Backtest!N493=""),"",Backtest!N493)</f>
        <v/>
      </c>
      <c r="L493" t="str" s="8">
        <f>IF(Backtest!D493="","",TRIM("Backtest manual. "&amp;Backtest!O493))</f>
        <v/>
      </c>
      <c r="M493" t="str" s="8">
        <f>IF(Backtest!D493="","","Demo")</f>
        <v/>
      </c>
    </row>
    <row r="494">
      <c r="A494" t="str" s="10">
        <f>IF(OR(Backtest!D494="",Backtest!B494=""),"",Backtest!B494)</f>
        <v/>
      </c>
      <c r="B494" t="str">
        <f>IF(OR(Backtest!D494="",Backtest!C494=""),"",Backtest!C494)</f>
        <v/>
      </c>
      <c r="C494" t="str">
        <f>IF(OR(Backtest!D494="",Backtest!D494=""),"",Backtest!D494)</f>
        <v/>
      </c>
      <c r="D494" t="str">
        <f>IF(OR(Backtest!D494="",Backtest!E494=""),"",Backtest!E494)</f>
        <v/>
      </c>
      <c r="E494" t="str">
        <f>IF(OR(Backtest!D494="",Backtest!F494=""),"",Backtest!F494)</f>
        <v/>
      </c>
      <c r="F494" t="str" s="4">
        <f>IF(OR(Backtest!D494="",Backtest!H494=""),"",Backtest!H494)</f>
        <v/>
      </c>
      <c r="G494" t="str" s="4">
        <f>IF(OR(Backtest!D494="",Backtest!I494=""),"",Backtest!I494)</f>
        <v/>
      </c>
      <c r="H494" t="str" s="4">
        <f>IF(OR(Backtest!D494="",Backtest!J494=""),"",Backtest!J494)</f>
        <v/>
      </c>
      <c r="I494" t="str" s="6">
        <f>IF(OR(Backtest!D494="",Backtest!H494="",Backtest!I494=""),"",ROUNDDOWN(ROUND(Resumen!$B$27/ABS(Backtest!H494-Backtest!I494),6),0))</f>
        <v/>
      </c>
      <c r="J494" t="str" s="4">
        <f>IF(Backtest!Q494="","",ROUND(Backtest!Q494*Resumen!$B$27,2))</f>
        <v/>
      </c>
      <c r="K494" t="str">
        <f>IF(OR(Backtest!D494="",Backtest!N494=""),"",Backtest!N494)</f>
        <v/>
      </c>
      <c r="L494" t="str" s="8">
        <f>IF(Backtest!D494="","",TRIM("Backtest manual. "&amp;Backtest!O494))</f>
        <v/>
      </c>
      <c r="M494" t="str" s="8">
        <f>IF(Backtest!D494="","","Demo")</f>
        <v/>
      </c>
    </row>
    <row r="495">
      <c r="A495" t="str" s="10">
        <f>IF(OR(Backtest!D495="",Backtest!B495=""),"",Backtest!B495)</f>
        <v/>
      </c>
      <c r="B495" t="str">
        <f>IF(OR(Backtest!D495="",Backtest!C495=""),"",Backtest!C495)</f>
        <v/>
      </c>
      <c r="C495" t="str">
        <f>IF(OR(Backtest!D495="",Backtest!D495=""),"",Backtest!D495)</f>
        <v/>
      </c>
      <c r="D495" t="str">
        <f>IF(OR(Backtest!D495="",Backtest!E495=""),"",Backtest!E495)</f>
        <v/>
      </c>
      <c r="E495" t="str">
        <f>IF(OR(Backtest!D495="",Backtest!F495=""),"",Backtest!F495)</f>
        <v/>
      </c>
      <c r="F495" t="str" s="4">
        <f>IF(OR(Backtest!D495="",Backtest!H495=""),"",Backtest!H495)</f>
        <v/>
      </c>
      <c r="G495" t="str" s="4">
        <f>IF(OR(Backtest!D495="",Backtest!I495=""),"",Backtest!I495)</f>
        <v/>
      </c>
      <c r="H495" t="str" s="4">
        <f>IF(OR(Backtest!D495="",Backtest!J495=""),"",Backtest!J495)</f>
        <v/>
      </c>
      <c r="I495" t="str" s="6">
        <f>IF(OR(Backtest!D495="",Backtest!H495="",Backtest!I495=""),"",ROUNDDOWN(ROUND(Resumen!$B$27/ABS(Backtest!H495-Backtest!I495),6),0))</f>
        <v/>
      </c>
      <c r="J495" t="str" s="4">
        <f>IF(Backtest!Q495="","",ROUND(Backtest!Q495*Resumen!$B$27,2))</f>
        <v/>
      </c>
      <c r="K495" t="str">
        <f>IF(OR(Backtest!D495="",Backtest!N495=""),"",Backtest!N495)</f>
        <v/>
      </c>
      <c r="L495" t="str" s="8">
        <f>IF(Backtest!D495="","",TRIM("Backtest manual. "&amp;Backtest!O495))</f>
        <v/>
      </c>
      <c r="M495" t="str" s="8">
        <f>IF(Backtest!D495="","","Demo")</f>
        <v/>
      </c>
    </row>
    <row r="496">
      <c r="A496" t="str" s="10">
        <f>IF(OR(Backtest!D496="",Backtest!B496=""),"",Backtest!B496)</f>
        <v/>
      </c>
      <c r="B496" t="str">
        <f>IF(OR(Backtest!D496="",Backtest!C496=""),"",Backtest!C496)</f>
        <v/>
      </c>
      <c r="C496" t="str">
        <f>IF(OR(Backtest!D496="",Backtest!D496=""),"",Backtest!D496)</f>
        <v/>
      </c>
      <c r="D496" t="str">
        <f>IF(OR(Backtest!D496="",Backtest!E496=""),"",Backtest!E496)</f>
        <v/>
      </c>
      <c r="E496" t="str">
        <f>IF(OR(Backtest!D496="",Backtest!F496=""),"",Backtest!F496)</f>
        <v/>
      </c>
      <c r="F496" t="str" s="4">
        <f>IF(OR(Backtest!D496="",Backtest!H496=""),"",Backtest!H496)</f>
        <v/>
      </c>
      <c r="G496" t="str" s="4">
        <f>IF(OR(Backtest!D496="",Backtest!I496=""),"",Backtest!I496)</f>
        <v/>
      </c>
      <c r="H496" t="str" s="4">
        <f>IF(OR(Backtest!D496="",Backtest!J496=""),"",Backtest!J496)</f>
        <v/>
      </c>
      <c r="I496" t="str" s="6">
        <f>IF(OR(Backtest!D496="",Backtest!H496="",Backtest!I496=""),"",ROUNDDOWN(ROUND(Resumen!$B$27/ABS(Backtest!H496-Backtest!I496),6),0))</f>
        <v/>
      </c>
      <c r="J496" t="str" s="4">
        <f>IF(Backtest!Q496="","",ROUND(Backtest!Q496*Resumen!$B$27,2))</f>
        <v/>
      </c>
      <c r="K496" t="str">
        <f>IF(OR(Backtest!D496="",Backtest!N496=""),"",Backtest!N496)</f>
        <v/>
      </c>
      <c r="L496" t="str" s="8">
        <f>IF(Backtest!D496="","",TRIM("Backtest manual. "&amp;Backtest!O496))</f>
        <v/>
      </c>
      <c r="M496" t="str" s="8">
        <f>IF(Backtest!D496="","","Demo")</f>
        <v/>
      </c>
    </row>
    <row r="497">
      <c r="A497" t="str" s="10">
        <f>IF(OR(Backtest!D497="",Backtest!B497=""),"",Backtest!B497)</f>
        <v/>
      </c>
      <c r="B497" t="str">
        <f>IF(OR(Backtest!D497="",Backtest!C497=""),"",Backtest!C497)</f>
        <v/>
      </c>
      <c r="C497" t="str">
        <f>IF(OR(Backtest!D497="",Backtest!D497=""),"",Backtest!D497)</f>
        <v/>
      </c>
      <c r="D497" t="str">
        <f>IF(OR(Backtest!D497="",Backtest!E497=""),"",Backtest!E497)</f>
        <v/>
      </c>
      <c r="E497" t="str">
        <f>IF(OR(Backtest!D497="",Backtest!F497=""),"",Backtest!F497)</f>
        <v/>
      </c>
      <c r="F497" t="str" s="4">
        <f>IF(OR(Backtest!D497="",Backtest!H497=""),"",Backtest!H497)</f>
        <v/>
      </c>
      <c r="G497" t="str" s="4">
        <f>IF(OR(Backtest!D497="",Backtest!I497=""),"",Backtest!I497)</f>
        <v/>
      </c>
      <c r="H497" t="str" s="4">
        <f>IF(OR(Backtest!D497="",Backtest!J497=""),"",Backtest!J497)</f>
        <v/>
      </c>
      <c r="I497" t="str" s="6">
        <f>IF(OR(Backtest!D497="",Backtest!H497="",Backtest!I497=""),"",ROUNDDOWN(ROUND(Resumen!$B$27/ABS(Backtest!H497-Backtest!I497),6),0))</f>
        <v/>
      </c>
      <c r="J497" t="str" s="4">
        <f>IF(Backtest!Q497="","",ROUND(Backtest!Q497*Resumen!$B$27,2))</f>
        <v/>
      </c>
      <c r="K497" t="str">
        <f>IF(OR(Backtest!D497="",Backtest!N497=""),"",Backtest!N497)</f>
        <v/>
      </c>
      <c r="L497" t="str" s="8">
        <f>IF(Backtest!D497="","",TRIM("Backtest manual. "&amp;Backtest!O497))</f>
        <v/>
      </c>
      <c r="M497" t="str" s="8">
        <f>IF(Backtest!D497="","","Demo")</f>
        <v/>
      </c>
    </row>
    <row r="498">
      <c r="A498" t="str" s="10">
        <f>IF(OR(Backtest!D498="",Backtest!B498=""),"",Backtest!B498)</f>
        <v/>
      </c>
      <c r="B498" t="str">
        <f>IF(OR(Backtest!D498="",Backtest!C498=""),"",Backtest!C498)</f>
        <v/>
      </c>
      <c r="C498" t="str">
        <f>IF(OR(Backtest!D498="",Backtest!D498=""),"",Backtest!D498)</f>
        <v/>
      </c>
      <c r="D498" t="str">
        <f>IF(OR(Backtest!D498="",Backtest!E498=""),"",Backtest!E498)</f>
        <v/>
      </c>
      <c r="E498" t="str">
        <f>IF(OR(Backtest!D498="",Backtest!F498=""),"",Backtest!F498)</f>
        <v/>
      </c>
      <c r="F498" t="str" s="4">
        <f>IF(OR(Backtest!D498="",Backtest!H498=""),"",Backtest!H498)</f>
        <v/>
      </c>
      <c r="G498" t="str" s="4">
        <f>IF(OR(Backtest!D498="",Backtest!I498=""),"",Backtest!I498)</f>
        <v/>
      </c>
      <c r="H498" t="str" s="4">
        <f>IF(OR(Backtest!D498="",Backtest!J498=""),"",Backtest!J498)</f>
        <v/>
      </c>
      <c r="I498" t="str" s="6">
        <f>IF(OR(Backtest!D498="",Backtest!H498="",Backtest!I498=""),"",ROUNDDOWN(ROUND(Resumen!$B$27/ABS(Backtest!H498-Backtest!I498),6),0))</f>
        <v/>
      </c>
      <c r="J498" t="str" s="4">
        <f>IF(Backtest!Q498="","",ROUND(Backtest!Q498*Resumen!$B$27,2))</f>
        <v/>
      </c>
      <c r="K498" t="str">
        <f>IF(OR(Backtest!D498="",Backtest!N498=""),"",Backtest!N498)</f>
        <v/>
      </c>
      <c r="L498" t="str" s="8">
        <f>IF(Backtest!D498="","",TRIM("Backtest manual. "&amp;Backtest!O498))</f>
        <v/>
      </c>
      <c r="M498" t="str" s="8">
        <f>IF(Backtest!D498="","","Demo")</f>
        <v/>
      </c>
    </row>
    <row r="499">
      <c r="A499" t="str" s="10">
        <f>IF(OR(Backtest!D499="",Backtest!B499=""),"",Backtest!B499)</f>
        <v/>
      </c>
      <c r="B499" t="str">
        <f>IF(OR(Backtest!D499="",Backtest!C499=""),"",Backtest!C499)</f>
        <v/>
      </c>
      <c r="C499" t="str">
        <f>IF(OR(Backtest!D499="",Backtest!D499=""),"",Backtest!D499)</f>
        <v/>
      </c>
      <c r="D499" t="str">
        <f>IF(OR(Backtest!D499="",Backtest!E499=""),"",Backtest!E499)</f>
        <v/>
      </c>
      <c r="E499" t="str">
        <f>IF(OR(Backtest!D499="",Backtest!F499=""),"",Backtest!F499)</f>
        <v/>
      </c>
      <c r="F499" t="str" s="4">
        <f>IF(OR(Backtest!D499="",Backtest!H499=""),"",Backtest!H499)</f>
        <v/>
      </c>
      <c r="G499" t="str" s="4">
        <f>IF(OR(Backtest!D499="",Backtest!I499=""),"",Backtest!I499)</f>
        <v/>
      </c>
      <c r="H499" t="str" s="4">
        <f>IF(OR(Backtest!D499="",Backtest!J499=""),"",Backtest!J499)</f>
        <v/>
      </c>
      <c r="I499" t="str" s="6">
        <f>IF(OR(Backtest!D499="",Backtest!H499="",Backtest!I499=""),"",ROUNDDOWN(ROUND(Resumen!$B$27/ABS(Backtest!H499-Backtest!I499),6),0))</f>
        <v/>
      </c>
      <c r="J499" t="str" s="4">
        <f>IF(Backtest!Q499="","",ROUND(Backtest!Q499*Resumen!$B$27,2))</f>
        <v/>
      </c>
      <c r="K499" t="str">
        <f>IF(OR(Backtest!D499="",Backtest!N499=""),"",Backtest!N499)</f>
        <v/>
      </c>
      <c r="L499" t="str" s="8">
        <f>IF(Backtest!D499="","",TRIM("Backtest manual. "&amp;Backtest!O499))</f>
        <v/>
      </c>
      <c r="M499" t="str" s="8">
        <f>IF(Backtest!D499="","","Demo")</f>
        <v/>
      </c>
    </row>
    <row r="500">
      <c r="A500" t="str" s="10">
        <f>IF(OR(Backtest!D500="",Backtest!B500=""),"",Backtest!B500)</f>
        <v/>
      </c>
      <c r="B500" t="str">
        <f>IF(OR(Backtest!D500="",Backtest!C500=""),"",Backtest!C500)</f>
        <v/>
      </c>
      <c r="C500" t="str">
        <f>IF(OR(Backtest!D500="",Backtest!D500=""),"",Backtest!D500)</f>
        <v/>
      </c>
      <c r="D500" t="str">
        <f>IF(OR(Backtest!D500="",Backtest!E500=""),"",Backtest!E500)</f>
        <v/>
      </c>
      <c r="E500" t="str">
        <f>IF(OR(Backtest!D500="",Backtest!F500=""),"",Backtest!F500)</f>
        <v/>
      </c>
      <c r="F500" t="str" s="4">
        <f>IF(OR(Backtest!D500="",Backtest!H500=""),"",Backtest!H500)</f>
        <v/>
      </c>
      <c r="G500" t="str" s="4">
        <f>IF(OR(Backtest!D500="",Backtest!I500=""),"",Backtest!I500)</f>
        <v/>
      </c>
      <c r="H500" t="str" s="4">
        <f>IF(OR(Backtest!D500="",Backtest!J500=""),"",Backtest!J500)</f>
        <v/>
      </c>
      <c r="I500" t="str" s="6">
        <f>IF(OR(Backtest!D500="",Backtest!H500="",Backtest!I500=""),"",ROUNDDOWN(ROUND(Resumen!$B$27/ABS(Backtest!H500-Backtest!I500),6),0))</f>
        <v/>
      </c>
      <c r="J500" t="str" s="4">
        <f>IF(Backtest!Q500="","",ROUND(Backtest!Q500*Resumen!$B$27,2))</f>
        <v/>
      </c>
      <c r="K500" t="str">
        <f>IF(OR(Backtest!D500="",Backtest!N500=""),"",Backtest!N500)</f>
        <v/>
      </c>
      <c r="L500" t="str" s="8">
        <f>IF(Backtest!D500="","",TRIM("Backtest manual. "&amp;Backtest!O500))</f>
        <v/>
      </c>
      <c r="M500" t="str" s="8">
        <f>IF(Backtest!D500="","","Demo")</f>
        <v/>
      </c>
    </row>
    <row r="501">
      <c r="A501" t="str" s="10">
        <f>IF(OR(Backtest!D501="",Backtest!B501=""),"",Backtest!B501)</f>
        <v/>
      </c>
      <c r="B501" t="str">
        <f>IF(OR(Backtest!D501="",Backtest!C501=""),"",Backtest!C501)</f>
        <v/>
      </c>
      <c r="C501" t="str">
        <f>IF(OR(Backtest!D501="",Backtest!D501=""),"",Backtest!D501)</f>
        <v/>
      </c>
      <c r="D501" t="str">
        <f>IF(OR(Backtest!D501="",Backtest!E501=""),"",Backtest!E501)</f>
        <v/>
      </c>
      <c r="E501" t="str">
        <f>IF(OR(Backtest!D501="",Backtest!F501=""),"",Backtest!F501)</f>
        <v/>
      </c>
      <c r="F501" t="str" s="4">
        <f>IF(OR(Backtest!D501="",Backtest!H501=""),"",Backtest!H501)</f>
        <v/>
      </c>
      <c r="G501" t="str" s="4">
        <f>IF(OR(Backtest!D501="",Backtest!I501=""),"",Backtest!I501)</f>
        <v/>
      </c>
      <c r="H501" t="str" s="4">
        <f>IF(OR(Backtest!D501="",Backtest!J501=""),"",Backtest!J501)</f>
        <v/>
      </c>
      <c r="I501" t="str" s="6">
        <f>IF(OR(Backtest!D501="",Backtest!H501="",Backtest!I501=""),"",ROUNDDOWN(ROUND(Resumen!$B$27/ABS(Backtest!H501-Backtest!I501),6),0))</f>
        <v/>
      </c>
      <c r="J501" t="str" s="4">
        <f>IF(Backtest!Q501="","",ROUND(Backtest!Q501*Resumen!$B$27,2))</f>
        <v/>
      </c>
      <c r="K501" t="str">
        <f>IF(OR(Backtest!D501="",Backtest!N501=""),"",Backtest!N501)</f>
        <v/>
      </c>
      <c r="L501" t="str" s="8">
        <f>IF(Backtest!D501="","",TRIM("Backtest manual. "&amp;Backtest!O501))</f>
        <v/>
      </c>
      <c r="M501" t="str" s="8">
        <f>IF(Backtest!D501="","","Demo")</f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20" customWidth="1"/>
  </cols>
  <sheetData>
    <row r="1">
      <c r="A1" t="inlineStr" s="11">
        <is>
          <t xml:space="preserve">Plantilla de backtesting manual (Trading Journal Pro)</t>
        </is>
      </c>
    </row>
    <row r="2">
      <c r="A2" t="inlineStr" s="9">
        <is>
          <t xml:space="preserve"/>
        </is>
      </c>
    </row>
    <row r="3">
      <c r="A3" t="inlineStr" s="9">
        <is>
          <t xml:space="preserve">1. Escribe antes las reglas del setup: contexto, disparador, entrada, stop, objetivo y salida por tiempo. No las cambies durante la prueba.</t>
        </is>
      </c>
    </row>
    <row r="4">
      <c r="A4" t="inlineStr" s="9">
        <is>
          <t xml:space="preserve">2. Decide antes cuántos trades vas a probar y en qué periodo. Reserva una parte del histórico (por ejemplo, el último tercio) para probar después sin cambiar nada.</t>
        </is>
      </c>
    </row>
    <row r="5">
      <c r="A5" t="inlineStr" s="9">
        <is>
          <t xml:space="preserve">3. En la hoja «Backtest», rellena una fila por operación: fecha, hora, activo, dirección, setup, si cumple todas las reglas, entrada, stop, objetivo, salida, motivo de salida y coste en R (comisión + deslizamiento estimado).</t>
        </is>
      </c>
    </row>
    <row r="6">
      <c r="A6" t="inlineStr" s="9">
        <is>
          <t xml:space="preserve">4. Anota la entrada, el stop y el objetivo ANTES de avanzar la siguiente vela. Si ves el resultado antes de anotar, la fila no vale.</t>
        </is>
      </c>
    </row>
    <row r="7">
      <c r="A7" t="inlineStr" s="9">
        <is>
          <t xml:space="preserve">5. Las columnas grises se calculan solas: R bruto = (salida − entrada) ÷ (entrada − stop), igual para largos y cortos; R neto = R bruto − coste.</t>
        </is>
      </c>
    </row>
    <row r="8">
      <c r="A8" t="inlineStr" s="9">
        <is>
          <t xml:space="preserve">6. La hoja «Resumen» calcula % de aciertos, esperanza, profit factor, intervalo de confianza del 95 %, intervalo de Wilson del win rate, trades necesarios, racha perdedora, caída máxima y el veredicto.</t>
        </is>
      </c>
    </row>
    <row r="9">
      <c r="A9" t="inlineStr" s="9">
        <is>
          <t xml:space="preserve">7. Veredicto: con menos de 40 trades, «Insuficiente». Después, «Ventaja confirmada» si todo el intervalo está por encima de 0, «Sin ventaja» si está por debajo y «No concluyente» si incluye el 0.</t>
        </is>
      </c>
    </row>
    <row r="10">
      <c r="A10" t="inlineStr" s="9">
        <is>
          <t xml:space="preserve">8. Para importar el backtest en tu diario: abre la hoja «Para importar» y guárdala como CSV (Archivo &gt; Guardar como &gt; CSV). Cada fila lleva «Demo» en la columna Modo para no mezclarla con tus operaciones reales.</t>
        </is>
      </c>
    </row>
    <row r="11">
      <c r="A11" t="inlineStr" s="9">
        <is>
          <t xml:space="preserve">9. Las 40 filas de ejemplo son inventadas (acciones y precios ficticios). Bórralas (las celdas blancas de la hoja «Backtest») y escribe las tuyas.</t>
        </is>
      </c>
    </row>
    <row r="12">
      <c r="A12" t="inlineStr" s="9">
        <is>
          <t xml:space="preserve"/>
        </is>
      </c>
    </row>
    <row r="13">
      <c r="A13" t="inlineStr" s="9">
        <is>
          <t xml:space="preserve">Guía completa: /blog/backtesting-manual-plantilla. No es asesoramiento financiero.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Trading Journal Pro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Plantilla de backtesting manual</dc:title>
  <dc:creator>Trading Journal Pro</dc:creator>
  <dcterms:created xsi:type="dcterms:W3CDTF">2026-09-25T00:00:00Z</dcterms:created>
  <dcterms:modified xsi:type="dcterms:W3CDTF">2026-09-25T00:00:00Z</dcterms:modified>
</cp:coreProperties>
</file>